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5" yWindow="60" windowWidth="16155" windowHeight="12345" activeTab="1"/>
  </bookViews>
  <sheets>
    <sheet name="이용계약" sheetId="10" r:id="rId1"/>
    <sheet name="입소비용(2020년1월)" sheetId="8" r:id="rId2"/>
    <sheet name="Sheet1" sheetId="11" r:id="rId3"/>
  </sheets>
  <definedNames>
    <definedName name="_xlnm.Print_Area" localSheetId="0">이용계약!$A$1:$K$210</definedName>
  </definedNames>
  <calcPr calcId="125725"/>
</workbook>
</file>

<file path=xl/calcChain.xml><?xml version="1.0" encoding="utf-8"?>
<calcChain xmlns="http://schemas.openxmlformats.org/spreadsheetml/2006/main">
  <c r="H35" i="8"/>
  <c r="J35" s="1"/>
  <c r="F35"/>
  <c r="G35" s="1"/>
  <c r="J34"/>
  <c r="H34"/>
  <c r="G34"/>
  <c r="F34"/>
  <c r="K34" s="1"/>
  <c r="H33"/>
  <c r="J33" s="1"/>
  <c r="F33"/>
  <c r="G33" s="1"/>
  <c r="H32"/>
  <c r="J32" s="1"/>
  <c r="F32"/>
  <c r="K32" s="1"/>
  <c r="H31"/>
  <c r="J31" s="1"/>
  <c r="F31"/>
  <c r="G31" s="1"/>
  <c r="H30"/>
  <c r="J30" s="1"/>
  <c r="F30"/>
  <c r="K30" s="1"/>
  <c r="J29"/>
  <c r="H29"/>
  <c r="G29"/>
  <c r="F29"/>
  <c r="K29" s="1"/>
  <c r="H28"/>
  <c r="J28" s="1"/>
  <c r="F28"/>
  <c r="K28" s="1"/>
  <c r="J27"/>
  <c r="H27"/>
  <c r="G27"/>
  <c r="F27"/>
  <c r="K27" s="1"/>
  <c r="H24"/>
  <c r="J24" s="1"/>
  <c r="F24"/>
  <c r="K24" s="1"/>
  <c r="J23"/>
  <c r="H23"/>
  <c r="G23"/>
  <c r="F23"/>
  <c r="K23" s="1"/>
  <c r="H22"/>
  <c r="J22" s="1"/>
  <c r="F22"/>
  <c r="K22" s="1"/>
  <c r="J21"/>
  <c r="H21"/>
  <c r="G21"/>
  <c r="F21"/>
  <c r="K21" s="1"/>
  <c r="H20"/>
  <c r="J20" s="1"/>
  <c r="F20"/>
  <c r="K20" s="1"/>
  <c r="J19"/>
  <c r="H19"/>
  <c r="G19"/>
  <c r="F19"/>
  <c r="K19" s="1"/>
  <c r="H18"/>
  <c r="J18" s="1"/>
  <c r="F18"/>
  <c r="K18" s="1"/>
  <c r="J17"/>
  <c r="H17"/>
  <c r="G17"/>
  <c r="F17"/>
  <c r="K17" s="1"/>
  <c r="H16"/>
  <c r="J16" s="1"/>
  <c r="F16"/>
  <c r="K16" s="1"/>
  <c r="J13"/>
  <c r="H13"/>
  <c r="G13"/>
  <c r="F13"/>
  <c r="K13" s="1"/>
  <c r="H12"/>
  <c r="J12" s="1"/>
  <c r="F12"/>
  <c r="K12" s="1"/>
  <c r="J11"/>
  <c r="H11"/>
  <c r="G11"/>
  <c r="F11"/>
  <c r="K11" s="1"/>
  <c r="H10"/>
  <c r="J10" s="1"/>
  <c r="F10"/>
  <c r="K10" s="1"/>
  <c r="J9"/>
  <c r="H9"/>
  <c r="G9"/>
  <c r="F9"/>
  <c r="K9" s="1"/>
  <c r="H8"/>
  <c r="J8" s="1"/>
  <c r="F8"/>
  <c r="K8" s="1"/>
  <c r="J7"/>
  <c r="H7"/>
  <c r="G7"/>
  <c r="F7"/>
  <c r="K7" s="1"/>
  <c r="H6"/>
  <c r="J6" s="1"/>
  <c r="F6"/>
  <c r="K6" s="1"/>
  <c r="J5"/>
  <c r="H5"/>
  <c r="G5"/>
  <c r="F5"/>
  <c r="K5" s="1"/>
  <c r="G6" l="1"/>
  <c r="G8"/>
  <c r="G10"/>
  <c r="G12"/>
  <c r="G16"/>
  <c r="G18"/>
  <c r="G20"/>
  <c r="G22"/>
  <c r="G24"/>
  <c r="G28"/>
  <c r="G30"/>
  <c r="K31"/>
  <c r="G32"/>
  <c r="K33"/>
  <c r="K35"/>
</calcChain>
</file>

<file path=xl/sharedStrings.xml><?xml version="1.0" encoding="utf-8"?>
<sst xmlns="http://schemas.openxmlformats.org/spreadsheetml/2006/main" count="82" uniqueCount="39">
  <si>
    <t>3등급</t>
  </si>
  <si>
    <t>2등급</t>
  </si>
  <si>
    <t>1등급</t>
    <phoneticPr fontId="2" type="noConversion"/>
  </si>
  <si>
    <t>합계</t>
    <phoneticPr fontId="2" type="noConversion"/>
  </si>
  <si>
    <t>식대</t>
    <phoneticPr fontId="2" type="noConversion"/>
  </si>
  <si>
    <t>공단부담</t>
    <phoneticPr fontId="2" type="noConversion"/>
  </si>
  <si>
    <t>총계</t>
    <phoneticPr fontId="2" type="noConversion"/>
  </si>
  <si>
    <t>본인부담금</t>
    <phoneticPr fontId="2" type="noConversion"/>
  </si>
  <si>
    <t>청구</t>
    <phoneticPr fontId="2" type="noConversion"/>
  </si>
  <si>
    <t>총금액</t>
    <phoneticPr fontId="2" type="noConversion"/>
  </si>
  <si>
    <t>일자</t>
    <phoneticPr fontId="2" type="noConversion"/>
  </si>
  <si>
    <t>등급</t>
    <phoneticPr fontId="2" type="noConversion"/>
  </si>
  <si>
    <t>구분</t>
    <phoneticPr fontId="2" type="noConversion"/>
  </si>
  <si>
    <t>일반</t>
    <phoneticPr fontId="2" type="noConversion"/>
  </si>
  <si>
    <t>본인부담금</t>
  </si>
  <si>
    <t>우 리 가 족 요 양원</t>
    <phoneticPr fontId="2" type="noConversion"/>
  </si>
  <si>
    <t>1일 수가</t>
    <phoneticPr fontId="2" type="noConversion"/>
  </si>
  <si>
    <t>본인</t>
    <phoneticPr fontId="2" type="noConversion"/>
  </si>
  <si>
    <t>공단</t>
    <phoneticPr fontId="2" type="noConversion"/>
  </si>
  <si>
    <t>경감60</t>
    <phoneticPr fontId="2" type="noConversion"/>
  </si>
  <si>
    <t>경감40</t>
    <phoneticPr fontId="2" type="noConversion"/>
  </si>
  <si>
    <t>1인실은상급병실료 요금으로 100.000원을 받고 있음</t>
    <phoneticPr fontId="2" type="noConversion"/>
  </si>
  <si>
    <t>2020년 장기요양 입소비용(1월)</t>
    <phoneticPr fontId="2" type="noConversion"/>
  </si>
  <si>
    <t>3. 수급자의 권리
    (1) 개개인의 사생활은 존중 되고 보호 받는다. 또한 비밀을 보장 받을 권리가 있다.
    (2) 종교와 문화 활동의 자유를 가진다.
    (3) 모든 어르신들은 본 기관에서 제공하는 적절하고 질 높은 서비스를 받을 권리가 있다.
    (4) 수급자의 간호와 재활서비스가 보장되며 그 치료에 대해 알 권리가 있다.
    (5) 수급자는 직원들로부터 부당한 대우에 방치되지 않고 인간으로써의 존엄성과 평등, 존경을 받을 권리가 있다.
    (6) 안전하고 쾌적하며 가정적인 환경 속에서 자유로이 생활할 권리가 있다.
    (7) 어르신들은 가족 친지들과 사회적 관계를 유지하고 사회활동을 참가할 권리가 있다.
    (8) 본 기관에서 생활 중 불편한 사항에 대하여 개선을 요구할 권리가 있다.
  4. 신원인수인의 의무
    (1) 수급자에 관한 건강 및 기타 필요한 자료를 제공할 의무가 있다.
    (2) 수급자의 월 이용료 등 수급자비용을 부담할 의무가 있다.
    (3) 인적사항 등 변경 시 즉시 통보할 의무가 있다.
    (4) 장기출장 등으로 보호자 의무 이행이 어려울시 대리인을 선정할 의무가 있다.
    (5) 수급자가 병원 입원 시, 간호 및 간병, 입․퇴소 절차, 비용 등을 부담할 의무가 있다.
  5. 신원인수인의 권리
    (1) 수급자와 관련된 장기요양급여 및 비급여 서비스 내역에 대하여 알 권리가 있다.
    (2) 수급자의 간호와 재활치료에 관한 상세 내역을 요청할 권리가 있다.
    (3) 수급자가 쾌적하고 적절한 처우를 받고 있는지 참관할 권리가 있다.
    (4) 수급자의 처우개선을 요청할 수 있는 권리가 있다.
♣ 계약자, 당사자의 의무 및 신원인수인의 권리의무
  서비스제공자와 서비스이용자(입소자) 및 보호자간에 다음 각 호를 포함한 별도의 이용계약서를    체결한다. 
  1. 서비스제공자의 의무
    (1) 입소자의 안전한 시설생활여건 조성 및 질 높은 서비스제공 의무
        (단, 병·의원 입원 시는 간호, 간병을 제공하지 않는다)
    (2) 입소자의 신변 이상 시 보호자에게 즉시 연락 의무
        (단, 연락하였으나 수신하지 않은 경우는 제외)
    (3) 표준 수발서비스의 성실한 제공 의무
  2. 입소자의 의무
    (1) 월 이용료 납부 의무
    (2) 시설의 건전한 생활분위기 조성 의무
    (3) 시설내의 개인 애완동물 사육금지 등 청결 의무
    (4) 보호자 인적사항 변동 시 즉시 통보 의무
    (5) 각종 프로그램의 참석 의무
    (6) 기타 시설 규칙 이행 의무
  3. 입소자의 권리
    (1) 개개인의 사생활은 존중 되고 보호 받는다. 또한 비밀을 보장 받을 권리가 있다.
    (2) 종교와 문화 활동의 자유를 가진다.
    (3) 모든 생활 어르신들은 본 시설에서 제공하는 적절하고 질높은 서비스를 받을 권리가 있다.</t>
    <phoneticPr fontId="2" type="noConversion"/>
  </si>
  <si>
    <t xml:space="preserve">4. 손해배상책임
    서비스 제공 중에 “을”(종사원을 포함한다)의 귀책사유로 인하여 발생한 “갑”의 손해에 대하여는 “을”은 “갑”에게 배상한다. 다만, 천재지변, 제3자의 귀책사유로 인한 손해에 대해서는 배상
    책임을 지지 아니한다. “갑”이 “을”에게 손해를 끼친 경우에도 또한 같다.
     다만, 외출이나 외박 등 시설에서 공식적으로 이탈하여 발생한 문제나 이용자 본인의 부주의나 사고 등으로 발생된 문제( 상해 및 사망 등)와 시설의 고의가 아닌 사고 (질병악화, 의료행위
     거부등)에 대해서는 민사, 형사상 하등의 이의를 제기하지 않는다.
  5. 시설물사용
    (1) “갑”은 보건, 위생, 방범, 방화 기타 생활에 필요한 서비스 제공을 위하여 시설 직원이 침실을 출입 하거나 필요한 조치를 할 수 있다. 
    (2) “갑”은 행정상 및 의사의 처방에 따라 필요한 경우 입소자의 침실을 재배치 할 수 있다.
    (3) “을”은 “갑”의 시설물에 대하여 주의사항을 충분히 설명해야 하고 “을”은 그 본래의 용도에 맡게 사용해야 하며, 파손 또는 멸실에 대하여는 “을” 또는 보호자가 원상회복 하여야 한다.
    (4) “을‘ 또는 보호자가 원상회복을 할 수 없을 때에는 갑이 산출하여 제시하는 비용을 납부하여야 한다.
  6. 분쟁해결방법
    장기요양 이용계약과 관련하여 발생한 분쟁에 대하여 “갑”과 “을”이 합의에 따라 원만히 처리하며, 만약 당사자 간 합의에 도달하지 못한 경우에는 관련법규나 관례에 따른다.
 ♣시설물 사용상의 주의사항 등에 관한 사항
  입소자는 시설물을 사용하는데 있어, 다음과 같은 사항을 주의하여야 한다.
  1. 책임과 면책의 범위
    입소인 및 직원들의 시설물을 이용함에 있어, 훼손 및 파손되었을 경우 배상책임을 갖는다. 단, 천재지변에 의한 재난상황으로 일어나는 일은 예외로 한다.
  2. 안전 교육 및 지도
    (1) 시설 종사자는 시설물 이용 시 각 시설물의 안전지침을 숙지하여 사용한다.
    (2) 화재 및 누수로 인한 사항을 수시 점검할 수 있도록 한다.
    (3) 입소자가 흉기 및 자해에 이용될 수 있는 용품에 대하여, 소지할 수 없도록 하며, 안전사고에 대비하여 위험성이 높은 용품에 대해서는 직원 참석 하에 사용할 수 있도록 한다.
    (4) 화재에 대비하여, 각 장소에 소화용품을 비치하여, 화재 초동 진화를 할 수 있도록 한다.
  3. 안전 대책
    (1) 의료 전문기기와 화기 제품 등은 시설내 의료인 및 시설관리자외의 취급을 절대 불허한다.
    (2) 시설물 이용 시 발생될 수 있는 응급상황에 대비하여, 위험 가능성이 있는 시설물 근처에는 가시성이 높은 위치에 응급벨 등을 위치시켜, 모든 근무자에게 응급상황을 바로 알릴 수 있도
         록 조치하며 제 2차 응급상황이 발생되지 않도록 한다.
    (3) 우리가족요양원 내 화재의 위험이 있는 개인전열기기의 사용을 엄격히 금지한다.
 ♣서비스제공자의 배상책임 및 면책범위 - 배상책임보험과 화재보험 가입은 의무로 한다
  1. 다음 각 호에 해당되는 경우에는 “갑”은 “을”에게 배상할 의무를 진다.
    (1) 시설 종사자의 고의나 중대한 과실로 인하여 입소자를 부상케 하거나 사망에 이르게 하였을 때
    (2) 약을 잘못 투약하여 입소자의 건강을 상하게 하거나 사망에 이르게 하였을 때
    (3) 상한 음식을 제공하였을 때
  2. 다음 각 호에 해당되는 경우에는 “을”은 “갑”에게 배상을 요구할 수 없다.
    (1) 시설 내에서 자연 사망 하였을 때
    (2) 입소자가 임의로 외출하여 상해를 당했거나 사망 하였을 때
    (3) 입소자가 천재지변으로 인하여 상해를 당했거나 사망 하였을 때
    (4) 입소자가 본인의 고의 또는 과실로 인하여 상해를 당했거나 사망 하였을 때
</t>
    <phoneticPr fontId="2" type="noConversion"/>
  </si>
  <si>
    <t>❋급여변경방법 및 절차
제25조(급여변경 방법 및 절차) 기관은 시설서비스 제공관련 매월 서비스제공계획을 수립 수급자(보호자)의 승인을 득하고 본인이 부담해야 할 금액을 고지하고, 서비스제공 중 계획을 변경 할때
는 종사자와 협의 후 기관에 보고 지침에 의거 변경된 서비스를 제공한다, 단 변경 서비스 관련 추가로 발생하는 부담금은 수급자(보호자)에게 통보 한다.</t>
    <phoneticPr fontId="2" type="noConversion"/>
  </si>
  <si>
    <t>♣서비스 내용♣</t>
    <phoneticPr fontId="2" type="noConversion"/>
  </si>
  <si>
    <t>신체수발서비스</t>
    <phoneticPr fontId="2" type="noConversion"/>
  </si>
  <si>
    <t>전무간호 및
처치서비스</t>
    <phoneticPr fontId="2" type="noConversion"/>
  </si>
  <si>
    <t>복지지원서비스
(행정 서비스)</t>
    <phoneticPr fontId="2" type="noConversion"/>
  </si>
  <si>
    <t>개인위생, 옷 갈아입히기, 목욕, 배설, 식사, 영양, 체위변경, 이동, 신체기능의 유지,증진(운동 및 일상생활을 위한 훈련 보조), 문제행동, 의사소통(전화이용하기 도움, 산책동행), 침구/린넨, 환경관리(환기, 온도관리), 이용자들의 물품관리, 세탁 및 세척, 일상생활 지원 등</t>
    <phoneticPr fontId="2" type="noConversion"/>
  </si>
  <si>
    <t>상담, 교육, 사례관리 회의, 맞춤별 프로그램 진행, 서비스 연계, 입/퇴원 등록, 자원봉사
관리, 기타 등</t>
    <phoneticPr fontId="2" type="noConversion"/>
  </si>
  <si>
    <t>진료협조, 관련기관 의뢰, 응급상황 대처, 사후처치, 간호기록, 감염예방, 치료 및 처치
(호흡기 간호, 피부간호, 영양간호, 온/냉 요법, 배설간호, 기타) 등</t>
    <phoneticPr fontId="2" type="noConversion"/>
  </si>
  <si>
    <r>
      <rPr>
        <b/>
        <sz val="11"/>
        <color rgb="FF0000FF"/>
        <rFont val="맑은 고딕"/>
        <family val="3"/>
        <charset val="129"/>
        <scheme val="minor"/>
      </rPr>
      <t>♣ 비급여대상 및 항목별 비용</t>
    </r>
    <r>
      <rPr>
        <sz val="11"/>
        <color theme="1"/>
        <rFont val="맑은 고딕"/>
        <family val="2"/>
        <charset val="129"/>
        <scheme val="minor"/>
      </rPr>
      <t xml:space="preserve">
1. 비급여
  “비급여”라 함은 노인장기요양보험법 시행규칙 제14조에 의한 식재료비, 등 기타 추가로 발생되는 급여를 말한다.
2. 비급여 항목외 실비납부
  입소자 개별적으로 요구하는 물품 및 용역을 시설에서 구매하여 제공하는 경우, 지불 또는 대납한 실제 비용(실비)은 납부해야 한다.</t>
    </r>
    <phoneticPr fontId="2" type="noConversion"/>
  </si>
  <si>
    <t>우리가족 요양원  이 용 계 약(2020년)
♣ 서비스 이용계약의 목적 및 계약기간 
  1. 계약목적
  노인복지법, 노인장기요양보험법에 의거 기관은 수급자 심신의 안정과 편안한 노후생활을 할 수있도록 본 장기요양기관을 이용토록 하며, 이에 수급자를 본 계약이 정하는 준수사항을 승인하고 이에 따른 필요한 비용을 부담하기로 한다.
   (1) 수급자노인 관리보호 및 보호자의 욕구를 충족시켜 주기 위한 서비스 제공
   (2) 계약을 통하여 발생할 수 있는 계약당사자간의 분쟁을 미연에 방지
   (3) 명확한 안내와 설명을 통해 한층 더 질 높은 요양서비스를 제공
   (4) 기관이용 어르신의 이용절차, 이용수칙, 사고대비, 책임성 등을 구체화하기 위해 계약을 체결 한다. 이용 어르신과 기관은 장기요양급여 개시 전에 다음 각 호의 사항이 포함된장기요양급여 제공계약을 문서(이하 “계약서”로 한다)로 체결하여야 한다.
   (5) 계약서를 2부 작성 각인하여 1부는 수급자에게 발급하고 1부는 기관에 보관하여야 한다.
   2. 계약기간  
   (1) 본 기관의 계약기간은 기본적으로 인증서 종료일을 기준으로 한다. 단 계약기간이 만료된 후에 별도의 의사 표시가 없을 경우에는 인정서 유효기간까지 자동연장된 것으로 간주한다.
   (2) 계약기간이 남아 있는 경우라 하더라도 수급자의 장기요양등급(등외 판정), 인증서 만료의 경우에는 계약이 자동 해지되며, 노인복지법 제34조, 노인장기요양보험법 시행령 제 6조, 노인장기요양보험법 제 28조 의거 자기부담 비용의 변동이 있을 경우 이를 준수 재계약함을 원칙으로 한다. 
       가. 이용대상자 및 법적 보호자의 서비스 받을 권리 보호를 위한 계약을 한다.
       나. 계약기간은 서비스를 제공 받기 위한 계약서를 작성한다.
       다. 등급 변동 또는 계약기간 종료 시 수급자 및 보호자와 상담을 통하여 재계약 할 수 있다.
   3. 준수사항
    (1) 이용계약은 표준장기이용계획서를 바탕으로 체결하며, 수급자의 선택을 존중해야 한다.
    (2) 계약서는 노인장기요양제도 기본규정을 포함하여 기관 별도서식으로 제공한다.
        (단, 계약서에는 기간, 급여의 종류, 급여비용, 비급여, 개인정보보호, 분쟁해결, 손해배상 등을 포함한다.)
♣ 계약시, 당사자의 권리 및 의무 
  서비스제공자와 서비스이용자(수급자) 및 보호자간에 다음 각 호를 포함한 별도의 이용계약서    를 체결한다. 
  1. 서비스제공자의 의무
    (1) 수급자의 안전한 기관생활여건 조성 및 질 높은 서비스제공 의무 
         (단, 병,의원 입원 시는 간호, 간병을 제공하지 않는다)   
    (2) 수급자의 신변 이상 시 보호자에게 즉시 연락할 의무
        (단, 연락하였으나 수신하지 않은 경우는 제외)
     (3) 표준 수발서비스의 성실한 제공 의무
  2. 수급자의 의무
    (1) 월 이용료 납부 의무
    (2) 기관의 건전한 생활분위기 조성 의무
    (3) 기관내의 개인 애완동물 사육금지 등 청결 의무
    (4) 보호자 인적사항 변동 시 즉시 통보 의무
    (5) 각종 프로그램의 참석 의무
    (6) 기타 시설 규칙 이행 의무</t>
    <phoneticPr fontId="2" type="noConversion"/>
  </si>
  <si>
    <t xml:space="preserve">   (3) 입소자가 쾌적하고 적절한 처우를 받고 있는지 참관할 권리가 있다.
    (4) 입소자의 처우개선을 요청할 수 있는 권리가 있다. 
♣ 계약해지 
  대상자의 신체적, 정신적, 상태를 고려하여 상태가 호전되거나 본인 또는 가족이 서비스 제공받기를 거부 시에는 계약이 해지된다.
  1. 계약의 해지 및 종료
    (1) 시설의 계약해지
       시설은 다음 사항을 위반하였을 때 입소자에게 1개월간의 예고기간을 두고 계약해지를 통고할 수 있다.
       가. 이용계약서에 허위 사항이 발견되었을 경우
       나. 장기요양급여 비용을 여러 번 지체했을 경우
       다. 입소자가 제3자를 불법으로 입소시켰을 경우
       라. 입소자가 고의로 시설물을 파괴 및 훼손하였을 경우
   (2) 입소자의 계약해지
      가. 입소자는 계약을 해지하고자 할 경우 30일 이상의 예고시간을 두어 “갑”이 정한 계약서를 기관에 제출하여야 하고 정산과 동시에 계약해지가 되는 것으로 한다.
      나. 입소자는 계약해지와 동시에 생활실을 비워주어야 한다.
      다. 입소자가 계약해지를 기관에 알리지 않고 생활실을 퇴거할 경우에는 입소자는 기관이 퇴거 사실을 안 날의 다음날까지 계산을 하며 해지 되는 것으로 한다.
 2. 계약의 종료
   (1) 입소자가 사망되었을 경우
   (2) 시설이 계약해지를 통고하여 예고기간이 만료되었을 때
   (3) 입소자의 계약기간이 만료되고 재계약하지 않은 경우
 3. 장기요양급여내용의 변경
   (1) 서비스 제공과정에서 부주의 또는 실수로 인하여 계약서에 기록된 사항을 충족시키지 못하거나 계약자의 합리적인 요구사항을 충족시키지 못하는 경우 
        계약자 요구에 따라 급여내용을 변경할 수 있다. 다만, 계약서에 포함되지 않은 요구사항은 급여내용의 변경사항으로 보지 아니한다.
   (2) 계약기간 및 장기요양급여비용의 변경(등급변경) 등 주요내용이 변경되는 경우에는 해당사항에 대해 계약서를 다시 작성한다.</t>
    <phoneticPr fontId="2" type="noConversion"/>
  </si>
  <si>
    <r>
      <rPr>
        <b/>
        <sz val="16"/>
        <color theme="1"/>
        <rFont val="맑은 고딕"/>
        <family val="3"/>
        <charset val="129"/>
        <scheme val="minor"/>
      </rPr>
      <t xml:space="preserve">
우리가족 요양원  이용계약(2020년)</t>
    </r>
    <r>
      <rPr>
        <sz val="11"/>
        <color theme="1"/>
        <rFont val="맑은 고딕"/>
        <family val="3"/>
        <charset val="129"/>
        <scheme val="minor"/>
      </rPr>
      <t xml:space="preserve">
</t>
    </r>
    <r>
      <rPr>
        <b/>
        <sz val="11"/>
        <color rgb="FF0000FF"/>
        <rFont val="맑은 고딕"/>
        <family val="3"/>
        <charset val="129"/>
        <scheme val="minor"/>
      </rPr>
      <t>♣ 서비스 이용계약의 목적 및 계약기간</t>
    </r>
    <r>
      <rPr>
        <sz val="11"/>
        <color theme="1"/>
        <rFont val="맑은 고딕"/>
        <family val="3"/>
        <charset val="129"/>
        <scheme val="minor"/>
      </rPr>
      <t xml:space="preserve"> 
  1. 계약목적
  노인복지법, 노인장기요양보험법에 의거 기관은 수급자 심신의 안정과 편안한 노후생활을 할 수있도록 본 장기요양기관을 이용토록 하며, 이에 수급자를 본 계약이 정하는 준수사항을 승인하고  이에 따른 필요한 비용을 부담하기로 한다.
   (1) 수급자노인 관리보호 및 보호자의 욕구를 충족시켜 주기 위한 서비스 제공
   (2) 계약을 통하여 발생할 수 있는 계약당사자간의 분쟁을 미연에 방지
   (3) 명확한 안내와 설명을 통해 한층 더 질 높은 요양서비스를 제공
   (4) 기관이용 어르신의 이용절차, 이용수칙, 사고대비, 책임성 등을 구체화하기 위해 계약을 체결 한다. 이용 어르신과 기관은 장기요양급여 개시 전에 다음 각 호의 사항이 포함된장기요양급여 제공계약을 문서(이하 “계약서”로 한다)로 체결하여야 한다.
   (5) 계약서를 2부 작성 각인하여 1부는 수급자에게 발급하고 1부는 기관에 보관하여야 한다.
   2. 계약기간  
   (1) 본 기관의 계약기간은 기본적으로 인증서 종료일을 기준으로 한다. 단 계약기간이 만료된 후에 별도의 의사 표시가 없을 경우에는 인정서 유효기간까지 자동연장된 것으로 간주한다.
   (2) 계약기간이 남아 있는 경우라 하더라도 수급자의 장기요양등급(등외 판정), 인증서 만료의 경우에는 계약이 자동 해지되며, 노인복지법 제34조, 노인장기요양보험법 시행령 제 6조, 노인장기요양보험법 제 28조 의거 자기부담 비용의 변동이 있을 경우 이를 준수 재계약함을 원칙으로 한다. 
       가. 이용대상자 및 법적 보호자의 서비스 받을 권리 보호를 위한 계약을 한다.
       나. 계약기간은 서비스를 제공 받기 위한 계약서를 작성한다.
       다. 등급 변동 또는 계약기간 종료 시 수급자 및 보호자와 상담을 통하여 재계약 할 수 있다.
   3. 준수사항
    (1) 이용계약은 표준장기이용계획서를 바탕으로 체결하며, 수급자의 선택을 존중해야 한다.
    (2) 계약서는 노인장기요양제도 기본규정을 포함하여 기관 별도서식으로 제공한다.
        (단, 계약서에는 기간, 급여의 종류, 급여비용, 비급여, 개인정보보호, 분쟁해결, 손해배상 등을 포함한다.)
</t>
    </r>
    <r>
      <rPr>
        <b/>
        <sz val="11"/>
        <color rgb="FF0000FF"/>
        <rFont val="맑은 고딕"/>
        <family val="3"/>
        <charset val="129"/>
        <scheme val="minor"/>
      </rPr>
      <t xml:space="preserve">♣ 계약시, 당사자의 권리 및 의무 </t>
    </r>
    <r>
      <rPr>
        <sz val="11"/>
        <color theme="1"/>
        <rFont val="맑은 고딕"/>
        <family val="3"/>
        <charset val="129"/>
        <scheme val="minor"/>
      </rPr>
      <t xml:space="preserve">
  서비스제공자와 서비스이용자(수급자) 및 보호자간에 다음 각 호를 포함한 별도의 이용계약서를 체결한다. 
  1. 서비스제공자의 의무
    (1) 수급자의 안전한 기관생활여건 조성 및 질 높은 서비스제공 의무 
         (단, 병,의원 입원 시는 간호, 간병을 제공하지 않는다)   
    (2) 수급자의 신변 이상 시 보호자에게 즉시 연락할 의무
        (단, 연락하였으나 수신하지 않은 경우는 제외)
    (3) 표준 수발서비스의 성실한 제공 의무
  2. 수급자의 의무
    (1) 월 이용료 납부 의무
    (2) 기관의 건전한 생활분위기 조성 의무
    (3) 기관내의 개인 애완동물 사육금지 등 청결 의무
    (4) 보호자 인적사항 변동 시 즉시 통보 의무
    (5) 각종 프로그램의 참석 의무
    (6) 기타 시설 규칙 이행 의무
  3. 수급자의 권리
    (1) 개개인의 사생활은 존중 되고 보호 받는다. 또한 비밀을 보장 받을 권리가 있다.
    (2) 종교와 문화 활동의 자유를 가진다.
    (3) 모든 어르신들은 본 기관에서 제공하는 적절하고 질 높은 서비스를 받을 권리가 있다.
    (4) 수급자의 간호와 재활서비스가 보장되며 그 치료에 대해 알 권리가 있다.
    (5) 수급자는 직원들로부터 부당한 대우에 방치되지 않고 인간으로써의 존엄성과 평등, 존경을 받을 권리가 있다.
    (6) 안전하고 쾌적하며 가정적인 환경 속에서 자유로이 생활할 권리가 있다.
    (7) 어르신들은 가족 친지들과 사회적 관계를 유지하고 사회활동을 참가할 권리가 있다.
    (8) 본 기관에서 생활 중 불편한 사항에 대하여 개선을 요구할 권리가 있다.
  4. 신원인수인의 의무
    (1) 수급자에 관한 건강 및 기타 필요한 자료를 제공할 의무가 있다.
    (2) 수급자의 월 이용료 등 수급자비용을 부담할 의무가 있다.
    (3) 인적사항 등 변경 시 즉시 통보할 의무가 있다.
    (4) 장기출장 등으로 보호자 의무 이행이 어려울시 대리인을 선정할 의무가 있다.
    (5) 수급자가 병원 입원 시, 간호 및 간병, 입․퇴소 절차, 비용 등을 부담할 의무가 있다.
  5. 신원인수인의 권리
    (1) 수급자와 관련된 장기요양급여 및 비급여 서비스 내역에 대하여 알 권리가 있다.
    (2) 수급자의 간호와 재활치료에 관한 상세 내역을 요청할 권리가 있다.
    (3) 수급자가 쾌적하고 적절한 처우를 받고 있는지 참관할 권리가 있다.
    (4) 수급자의 처우개선을 요청할 수 있는 권리가 있다.
</t>
    </r>
    <r>
      <rPr>
        <b/>
        <sz val="11"/>
        <color rgb="FF0000FF"/>
        <rFont val="맑은 고딕"/>
        <family val="3"/>
        <charset val="129"/>
        <scheme val="minor"/>
      </rPr>
      <t>♣ 계약자, 당사자의 의무 및 신원인수인의 권리의무</t>
    </r>
    <r>
      <rPr>
        <sz val="11"/>
        <color theme="1"/>
        <rFont val="맑은 고딕"/>
        <family val="3"/>
        <charset val="129"/>
        <scheme val="minor"/>
      </rPr>
      <t xml:space="preserve">
  서비스제공자와 서비스이용자(입소자) 및 보호자간에 다음 각 호를 포함한 별도의 이용계약서를 체결한다. 
  1. 서비스제공자의 의무
    (1) 입소자의 안전한 시설생활여건 조성 및 질 높은 서비스제공 의무
        (단, 병·의원 입원 시는 간호, 간병을 제공하지 않는다)
    (2) 입소자의 신변 이상 시 보호자에게 즉시 연락 의무
        (단, 연락하였으나 수신하지 않은 경우는 제외)
    (3) 표준 수발서비스의 성실한 제공 의무
  2. 입소자의 의무
    (1) 월 이용료 납부 의무
    (2) 시설의 건전한 생활분위기 조성 의무
    (3) 시설내의 개인 애완동물 사육금지 등 청결 의무
    (4) 보호자 인적사항 변동 시 즉시 통보 의무
    (5) 각종 프로그램의 참석 의무
    (6) 기타 시설 규칙 이행 의무
  3. 입소자의 권리
    (1) 개개인의 사생활은 존중 되고 보호 받는다. 또한 비밀을 보장 받을 권리가 있다.
    (2) 종교와 문화 활동의 자유를 가진다.
    (3) 모든 생활 어르신들은 본 시설에서 제공하는 적절하고 질높은 서비스를 받을 권리가 있다.
    (4) 입소자의 간호와 재활서비스가 보장되며 그 치료에 대해 알 권리가 있다.
    (5) 입소자는 직원들로부터 부당한 대우에 방치되지 않고 인간으로써의 존엄성과 평등, 존경을 받을 권리가 있다.
    (6) 안전하고 쾌적하며 가정적인 환경 속에서 자유로이 생활할 권리가 있다.
    (7) 어르신들은 가족 친지들과 사회적 관계를 유지하고 사회활동을 참가할 권리가 있다.
    (8) 본 시설에서 생활 중 불편한 사항에 대하여 개선을 요구할 권리가 있다.
  4. 신원인수인의 의무 - 입소자에 대하여 신원인수인을 1명으로 정하는 것으로 한다.
    (1)신원인수인은 계약체결에 의해 “을”이 “갑”에 대한 채무에 대해서 책임을 져야한다.
    (2)입소자에 관한 건강 및 기타 필요한 자료를 제공할 의무가 있다.
    (3) 입소자의 월 이용료 등 입소비용을 부담할 의무가 있다.
    (4)인적사항, 신원인수인의 변경, 주소 등 변경 시 즉시 통보할 의무가 있다.
    (5)장기출장 등으로 보호자 의무 이행이 어려울시 대리인을 선정할 의무가 있다.
    (6)입소자가 병원 입원 시, 간호 및 간병, 입․퇴소 절차, 비용 등을 부담할 의무가 있다.
  5. 신원인수인의 권리
    (1) 입소자와 관련된 장기요양급여 및 비급여 서비스 내역에 대하여 알 권리가 있다.
    (2) 입소자의 간호와 재활치료에 관한 상세 내역을 요청할 권리가 있다.
    (3) 입소자가 쾌적하고 적절한 처우를 받고 있는지 참관할 권리가 있다.
    (4) 입소자의 처우개선을 요청할 수 있는 권리가 있다. 
</t>
    </r>
    <r>
      <rPr>
        <b/>
        <sz val="11"/>
        <color rgb="FF0000FF"/>
        <rFont val="맑은 고딕"/>
        <family val="3"/>
        <charset val="129"/>
        <scheme val="minor"/>
      </rPr>
      <t>♣ 계약해지</t>
    </r>
    <r>
      <rPr>
        <sz val="11"/>
        <color theme="1"/>
        <rFont val="맑은 고딕"/>
        <family val="3"/>
        <charset val="129"/>
        <scheme val="minor"/>
      </rPr>
      <t xml:space="preserve"> 
  대상자의 신체적, 정신적, 상태를 고려하여 상태가 호전되거나 본인 또는 가족이 서비스 제공받기를 거부 시에는 계약이 해지된다.
  1. 계약의 해지 및 종료
    (1) 시설의 계약해지
       시설은 다음 사항을 위반하였을 때 입소자에게 1개월간의 예고기간을 두고 계약해지를 통고할 수 있다.
       가. 이용계약서에 허위 사항이 발견되었을 경우
       나. 장기요양급여 비용을 여러 번 지체했을 경우
       다. 입소자가 제3자를 불법으로 입소시켰을 경우
       라. 입소자가 고의로 시설물을 파괴 및 훼손하였을 경우
   (2) 입소자의 계약해지
      가. 입소자는 계약을 해지하고자 할 경우 30일 이상의 예고시간을 두어 “갑”이 정한 계약서를 기관에 제출하여야 하고 정산과 동시에 계약해지가 되는 것으로 한다.
      나. 입소자는 계약해지와 동시에 생활실을 비워주어야 한다.
      다. 입소자가 계약해지를 기관에 알리지 않고 생활실을 퇴거할 경우에는 입소자는 기관이 퇴거 사실을 안 날의 다음날까지 계산을 하며 해지 되는 것으로 한다.
 2. 계약의 종료
   (1) 입소자가 사망되었을 경우
   (2) 시설이 계약해지를 통고하여 예고기간이 만료되었을 때
   (3) 입소자의 계약기간이 만료되고 재계약하지 않은 경우
 3. 장기요양급여내용의 변경
   (1) 서비스 제공과정에서 부주의 또는 실수로 인하여 계약서에 기록된 사항을 충족시키지 못하거나 계약자의 합리적인 요구사항을 충족시키지 못하는 경우 
        계약자 요구에 따라 급여내용을 변경할 수 있다. 다만, 계약서에 포함되지 않은 요구사항은 급여내용의 변경사항으로 보지 아니한다.
   (2) 계약기간 및 장기요양급여비용의 변경(등급변경) 등 주요내용이 변경되는 경우에는 해당사항에 대해 계약서를 다시 작성한다.
4. 손해배상책임
    서비스 제공 중에 “을”(종사원을 포함한다)의 귀책사유로 인하여 발생한 “갑”의 손해에 대하여는 “을”은 “갑”에게 배상한다. 다만, 천재지변, 제3자의 귀책사유로 인한 손해에 대해서는 배상
    책임을 지지 아니한다. “갑”이 “을”에게 손해를 끼친 경우에도 또한 같다.
     다만, 외출이나 외박 등 시설에서 공식적으로 이탈하여 발생한 문제나 이용자 본인의 부주의나 사고 등으로 발생된 문제( 상해 및 사망 등)와 시설의 고의가 아닌 사고 (질병악화, 의료행위
     거부등)에 대해서는 민사, 형사상 하등의 이의를 제기하지 않는다.
  5. 시설물사용
    (1) “갑”은 보건, 위생, 방범, 방화 기타 생활에 필요한 서비스 제공을 위하여 시설 직원이 침실을 출입 하거나 필요한 조치를 할 수 있다. 
    (2) “갑”은 행정상 및 의사의 처방에 따라 필요한 경우 입소자의 침실을 재배치 할 수 있다.
    (3) “을”은 “갑”의 시설물에 대하여 주의사항을 충분히 설명해야 하고 “을”은 그 본래의 용도에 맡게 사용해야 하며, 파손 또는 멸실에 대하여는 “을” 또는 보호자가 원상회복 하여야 한다.
    (4) “을‘ 또는 보호자가 원상회복을 할 수 없을 때에는 갑이 산출하여 제시하는 비용을 납부하여야 한다.
  6. 분쟁해결방법
    장기요양 이용계약과 관련하여 발생한 분쟁에 대하여 “갑”과 “을”이 합의에 따라 원만히 처리하며, 만약 당사자 간 합의에 도달하지 못한 경우에는 관련법규나 관례에 따른다.
 </t>
    </r>
    <r>
      <rPr>
        <b/>
        <sz val="11"/>
        <color rgb="FF0000FF"/>
        <rFont val="맑은 고딕"/>
        <family val="3"/>
        <charset val="129"/>
        <scheme val="minor"/>
      </rPr>
      <t>♣시설물 사용상의 주의사항 등에 관한 사항</t>
    </r>
    <r>
      <rPr>
        <sz val="11"/>
        <color theme="1"/>
        <rFont val="맑은 고딕"/>
        <family val="3"/>
        <charset val="129"/>
        <scheme val="minor"/>
      </rPr>
      <t xml:space="preserve">
  입소자는 시설물을 사용하는데 있어, 다음과 같은 사항을 주의하여야 한다.
  1. 책임과 면책의 범위
    입소인 및 직원들의 시설물을 이용함에 있어, 훼손 및 파손되었을 경우 배상책임을 갖는다. 단, 천재지변에 의한 재난상황으로 일어나는 일은 예외로 한다.
  2. 안전 교육 및 지도
    (1) 시설 종사자는 시설물 이용 시 각 시설물의 안전지침을 숙지하여 사용한다.
    (2) 화재 및 누수로 인한 사항을 수시 점검할 수 있도록 한다.
    (3) 입소자가 흉기 및 자해에 이용될 수 있는 용품에 대하여, 소지할 수 없도록 하며, 안전사고에 대비하여 위험성이 높은 용품에 대해서는 직원 참석 하에 사용할 수 있도록 한다.
    (4) 화재에 대비하여, 각 장소에 소화용품을 비치하여, 화재 초동 진화를 할 수 있도록 한다.
  3. 안전 대책
    (1) 의료 전문기기와 화기 제품 등은 시설내 의료인 및 시설관리자외의 취급을 절대 불허한다.
    (2) 시설물 이용 시 발생될 수 있는 응급상황에 대비하여, 위험 가능성이 있는 시설물 근처에는 가시성이 높은 위치에 응급벨 등을 위치시켜, 모든 근무자에게 응급상황을 바로 알릴 수 있도
         록 조치하며 제 2차 응급상황이 발생되지 않도록 한다.
    (3) </t>
    </r>
    <r>
      <rPr>
        <b/>
        <sz val="11"/>
        <color rgb="FFFF0000"/>
        <rFont val="맑은 고딕"/>
        <family val="3"/>
        <charset val="129"/>
        <scheme val="minor"/>
      </rPr>
      <t>우리가족요양원 내 화재의 위험이 있는 개인전열기기의 사용을 엄격히 금지한다.</t>
    </r>
    <r>
      <rPr>
        <sz val="11"/>
        <color theme="1"/>
        <rFont val="맑은 고딕"/>
        <family val="3"/>
        <charset val="129"/>
        <scheme val="minor"/>
      </rPr>
      <t xml:space="preserve">
 </t>
    </r>
    <r>
      <rPr>
        <b/>
        <sz val="11"/>
        <color rgb="FF0000FF"/>
        <rFont val="맑은 고딕"/>
        <family val="3"/>
        <charset val="129"/>
        <scheme val="minor"/>
      </rPr>
      <t>♣서비스제공자의 배상책임 및 면책범위 - 배상책임보험과 화재보험 가입은 의무로 한다</t>
    </r>
    <r>
      <rPr>
        <sz val="11"/>
        <color theme="1"/>
        <rFont val="맑은 고딕"/>
        <family val="3"/>
        <charset val="129"/>
        <scheme val="minor"/>
      </rPr>
      <t xml:space="preserve">
  1. 다음 각 호에 해당되는 경우에는 “갑”은 “을”에게 배상할 의무를 진다.
    (1) 시설 종사자의 고의나 중대한 과실로 인하여 입소자를 부상케 하거나 사망에 이르게 하였을 때
    (2) 약을 잘못 투약하여 입소자의 건강을 상하게 하거나 사망에 이르게 하였을 때
    (3) 상한 음식을 제공하였을 때
  2. 다음 각 호에 해당되는 경우에는 “을”은 “갑”에게 배상을 요구할 수 없다.
    (1) 시설 내에서 자연 사망 하였을 때
    (2) 입소자가 임의로 외출하여 상해를 당했거나 사망 하였을 때
    (3) 입소자가 천재지변으로 인하여 상해를 당했거나 사망 하였을 때
    (4) 입소자가 본인의 고의 또는 과실로 인하여 상해를 당했거나 사망 하였을 때
</t>
    </r>
    <phoneticPr fontId="2" type="noConversion"/>
  </si>
  <si>
    <r>
      <rPr>
        <b/>
        <sz val="11"/>
        <color rgb="FF0000FF"/>
        <rFont val="맑은 고딕"/>
        <family val="3"/>
        <charset val="129"/>
        <scheme val="minor"/>
      </rPr>
      <t>♣ 입소비용 및 이용시간, 서비스 비용 산정 방식</t>
    </r>
    <r>
      <rPr>
        <sz val="11"/>
        <color theme="1"/>
        <rFont val="맑은 고딕"/>
        <family val="2"/>
        <charset val="129"/>
        <scheme val="minor"/>
      </rPr>
      <t xml:space="preserve"> 
    대상자의 입소비용은 노인장기요양보험법에 의거 계약서에 명기하며 이용시간은 1년 365일 24시간 서비스를 기본으로 한다 
   </t>
    </r>
    <r>
      <rPr>
        <b/>
        <sz val="11"/>
        <color rgb="FFFF0000"/>
        <rFont val="맑은 고딕"/>
        <family val="3"/>
        <charset val="129"/>
        <scheme val="minor"/>
      </rPr>
      <t xml:space="preserve"> ※입소 비용 자료 Sheet2 참고</t>
    </r>
    <phoneticPr fontId="2" type="noConversion"/>
  </si>
  <si>
    <t>우리가족 요양원에서는 식대 이외에 비급여 항목은 없으며 식대는 한끼에 3,800원*3=11.400원과 간식비 하루 1,600원해서 일일 13,000원으로 책정함</t>
    <phoneticPr fontId="2" type="noConversion"/>
  </si>
</sst>
</file>

<file path=xl/styles.xml><?xml version="1.0" encoding="utf-8"?>
<styleSheet xmlns="http://schemas.openxmlformats.org/spreadsheetml/2006/main">
  <numFmts count="2">
    <numFmt numFmtId="41" formatCode="_-* #,##0_-;\-* #,##0_-;_-* &quot;-&quot;_-;_-@_-"/>
    <numFmt numFmtId="176" formatCode="#,##0_);[Red]\(#,##0\)"/>
  </numFmts>
  <fonts count="2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11"/>
      <color theme="1"/>
      <name val="맑은 고딕"/>
      <family val="3"/>
      <charset val="129"/>
      <scheme val="minor"/>
    </font>
    <font>
      <b/>
      <sz val="22"/>
      <color theme="1"/>
      <name val="맑은 고딕"/>
      <family val="3"/>
      <charset val="129"/>
    </font>
    <font>
      <sz val="11"/>
      <color theme="1"/>
      <name val="맑은 고딕"/>
      <family val="3"/>
      <charset val="129"/>
    </font>
    <font>
      <b/>
      <sz val="11"/>
      <color theme="1"/>
      <name val="맑은 고딕"/>
      <family val="3"/>
      <charset val="129"/>
    </font>
    <font>
      <b/>
      <sz val="16"/>
      <color theme="1"/>
      <name val="맑은 고딕"/>
      <family val="3"/>
      <charset val="129"/>
    </font>
    <font>
      <b/>
      <sz val="14"/>
      <color theme="1"/>
      <name val="맑은 고딕"/>
      <family val="3"/>
      <charset val="129"/>
    </font>
    <font>
      <sz val="16"/>
      <color theme="1"/>
      <name val="맑은 고딕"/>
      <family val="3"/>
      <charset val="129"/>
    </font>
    <font>
      <sz val="14"/>
      <color theme="1"/>
      <name val="맑은 고딕"/>
      <family val="3"/>
      <charset val="129"/>
    </font>
    <font>
      <b/>
      <sz val="16"/>
      <color rgb="FFFF0000"/>
      <name val="맑은 고딕"/>
      <family val="3"/>
      <charset val="129"/>
    </font>
    <font>
      <sz val="11"/>
      <color rgb="FFFF0000"/>
      <name val="맑은 고딕"/>
      <family val="3"/>
      <charset val="129"/>
      <scheme val="minor"/>
    </font>
    <font>
      <b/>
      <sz val="12"/>
      <color theme="1"/>
      <name val="맑은 고딕"/>
      <family val="3"/>
      <charset val="129"/>
    </font>
    <font>
      <b/>
      <sz val="14"/>
      <color rgb="FFFF0000"/>
      <name val="맑은 고딕"/>
      <family val="3"/>
      <charset val="129"/>
      <scheme val="minor"/>
    </font>
    <font>
      <sz val="14"/>
      <color rgb="FFFF0000"/>
      <name val="맑은 고딕"/>
      <family val="3"/>
      <charset val="129"/>
      <scheme val="minor"/>
    </font>
    <font>
      <b/>
      <sz val="11"/>
      <color rgb="FFFF0000"/>
      <name val="맑은 고딕"/>
      <family val="3"/>
      <charset val="129"/>
      <scheme val="minor"/>
    </font>
    <font>
      <sz val="11"/>
      <color theme="1"/>
      <name val="맑은 고딕"/>
      <family val="3"/>
      <charset val="129"/>
      <scheme val="minor"/>
    </font>
    <font>
      <b/>
      <sz val="11"/>
      <color rgb="FF0000FF"/>
      <name val="맑은 고딕"/>
      <family val="3"/>
      <charset val="129"/>
      <scheme val="minor"/>
    </font>
    <font>
      <sz val="10"/>
      <color theme="1"/>
      <name val="맑은 고딕"/>
      <family val="2"/>
      <charset val="129"/>
      <scheme val="minor"/>
    </font>
    <font>
      <b/>
      <sz val="16"/>
      <color theme="1"/>
      <name val="맑은 고딕"/>
      <family val="3"/>
      <charset val="129"/>
      <scheme val="minor"/>
    </font>
  </fonts>
  <fills count="5">
    <fill>
      <patternFill patternType="none"/>
    </fill>
    <fill>
      <patternFill patternType="gray125"/>
    </fill>
    <fill>
      <patternFill patternType="solid">
        <fgColor rgb="FF66CCFF"/>
        <bgColor indexed="64"/>
      </patternFill>
    </fill>
    <fill>
      <patternFill patternType="solid">
        <fgColor rgb="FFFFCCFF"/>
        <bgColor indexed="64"/>
      </patternFill>
    </fill>
    <fill>
      <patternFill patternType="solid">
        <fgColor rgb="FF99FF66"/>
        <bgColor indexed="64"/>
      </patternFill>
    </fill>
  </fills>
  <borders count="38">
    <border>
      <left/>
      <right/>
      <top/>
      <bottom/>
      <diagonal/>
    </border>
    <border>
      <left style="thin">
        <color auto="1"/>
      </left>
      <right style="double">
        <color auto="1"/>
      </right>
      <top style="thin">
        <color auto="1"/>
      </top>
      <bottom style="double">
        <color auto="1"/>
      </bottom>
      <diagonal/>
    </border>
    <border>
      <left style="thin">
        <color auto="1"/>
      </left>
      <right style="thin">
        <color auto="1"/>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double">
        <color auto="1"/>
      </right>
      <top/>
      <bottom style="thin">
        <color auto="1"/>
      </bottom>
      <diagonal/>
    </border>
    <border>
      <left style="thin">
        <color indexed="64"/>
      </left>
      <right style="thin">
        <color indexed="64"/>
      </right>
      <top style="thin">
        <color indexed="64"/>
      </top>
      <bottom style="thin">
        <color indexed="64"/>
      </bottom>
      <diagonal/>
    </border>
    <border>
      <left style="double">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double">
        <color auto="1"/>
      </left>
      <right style="thin">
        <color auto="1"/>
      </right>
      <top/>
      <bottom style="thin">
        <color auto="1"/>
      </bottom>
      <diagonal/>
    </border>
    <border>
      <left style="thin">
        <color auto="1"/>
      </left>
      <right style="double">
        <color auto="1"/>
      </right>
      <top style="double">
        <color auto="1"/>
      </top>
      <bottom style="thin">
        <color auto="1"/>
      </bottom>
      <diagonal/>
    </border>
    <border>
      <left style="thin">
        <color auto="1"/>
      </left>
      <right style="thin">
        <color auto="1"/>
      </right>
      <top style="double">
        <color auto="1"/>
      </top>
      <bottom style="thin">
        <color auto="1"/>
      </bottom>
      <diagonal/>
    </border>
    <border>
      <left style="double">
        <color auto="1"/>
      </left>
      <right style="thin">
        <color auto="1"/>
      </right>
      <top style="double">
        <color auto="1"/>
      </top>
      <bottom style="thin">
        <color auto="1"/>
      </bottom>
      <diagonal/>
    </border>
    <border>
      <left style="thin">
        <color indexed="64"/>
      </left>
      <right style="thin">
        <color indexed="64"/>
      </right>
      <top style="thin">
        <color indexed="64"/>
      </top>
      <bottom/>
      <diagonal/>
    </border>
    <border>
      <left style="double">
        <color auto="1"/>
      </left>
      <right style="thin">
        <color auto="1"/>
      </right>
      <top style="thin">
        <color auto="1"/>
      </top>
      <bottom/>
      <diagonal/>
    </border>
    <border>
      <left style="double">
        <color auto="1"/>
      </left>
      <right style="thin">
        <color auto="1"/>
      </right>
      <top/>
      <bottom/>
      <diagonal/>
    </border>
    <border>
      <left style="thin">
        <color indexed="64"/>
      </left>
      <right style="thin">
        <color indexed="64"/>
      </right>
      <top/>
      <bottom/>
      <diagonal/>
    </border>
    <border>
      <left style="thin">
        <color indexed="64"/>
      </left>
      <right style="thin">
        <color indexed="64"/>
      </right>
      <top style="double">
        <color auto="1"/>
      </top>
      <bottom/>
      <diagonal/>
    </border>
    <border>
      <left style="thin">
        <color indexed="64"/>
      </left>
      <right style="thin">
        <color auto="1"/>
      </right>
      <top/>
      <bottom style="double">
        <color auto="1"/>
      </bottom>
      <diagonal/>
    </border>
    <border>
      <left/>
      <right style="thin">
        <color indexed="64"/>
      </right>
      <top style="thin">
        <color indexed="64"/>
      </top>
      <bottom style="thin">
        <color indexed="64"/>
      </bottom>
      <diagonal/>
    </border>
    <border>
      <left style="double">
        <color auto="1"/>
      </left>
      <right style="thin">
        <color indexed="64"/>
      </right>
      <top style="double">
        <color auto="1"/>
      </top>
      <bottom/>
      <diagonal/>
    </border>
    <border>
      <left style="double">
        <color auto="1"/>
      </left>
      <right style="thin">
        <color indexed="64"/>
      </right>
      <top/>
      <bottom style="double">
        <color auto="1"/>
      </bottom>
      <diagonal/>
    </border>
    <border>
      <left/>
      <right style="thin">
        <color auto="1"/>
      </right>
      <top style="thin">
        <color auto="1"/>
      </top>
      <bottom/>
      <diagonal/>
    </border>
    <border>
      <left/>
      <right/>
      <top/>
      <bottom style="double">
        <color auto="1"/>
      </bottom>
      <diagonal/>
    </border>
    <border>
      <left style="thin">
        <color auto="1"/>
      </left>
      <right/>
      <top style="double">
        <color auto="1"/>
      </top>
      <bottom/>
      <diagonal/>
    </border>
    <border>
      <left/>
      <right style="thin">
        <color auto="1"/>
      </right>
      <top style="double">
        <color auto="1"/>
      </top>
      <bottom/>
      <diagonal/>
    </border>
    <border>
      <left style="thin">
        <color auto="1"/>
      </left>
      <right/>
      <top/>
      <bottom style="double">
        <color auto="1"/>
      </bottom>
      <diagonal/>
    </border>
    <border>
      <left/>
      <right style="thin">
        <color auto="1"/>
      </right>
      <top/>
      <bottom style="double">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double">
        <color auto="1"/>
      </top>
      <bottom style="thin">
        <color auto="1"/>
      </bottom>
      <diagonal/>
    </border>
    <border>
      <left/>
      <right style="thin">
        <color auto="1"/>
      </right>
      <top style="double">
        <color auto="1"/>
      </top>
      <bottom style="thin">
        <color auto="1"/>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right style="double">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style="thin">
        <color auto="1"/>
      </top>
      <bottom style="thin">
        <color indexed="64"/>
      </bottom>
      <diagonal/>
    </border>
  </borders>
  <cellStyleXfs count="2">
    <xf numFmtId="0" fontId="0" fillId="0" borderId="0">
      <alignment vertical="center"/>
    </xf>
    <xf numFmtId="41" fontId="1" fillId="0" borderId="0" applyFont="0" applyFill="0" applyBorder="0" applyAlignment="0" applyProtection="0">
      <alignment vertical="center"/>
    </xf>
  </cellStyleXfs>
  <cellXfs count="150">
    <xf numFmtId="0" fontId="0" fillId="0" borderId="0" xfId="0">
      <alignment vertical="center"/>
    </xf>
    <xf numFmtId="41" fontId="9" fillId="0" borderId="7" xfId="1" applyFont="1" applyBorder="1">
      <alignment vertical="center"/>
    </xf>
    <xf numFmtId="41" fontId="10" fillId="0" borderId="7" xfId="1" applyFont="1" applyBorder="1">
      <alignment vertical="center"/>
    </xf>
    <xf numFmtId="41" fontId="7" fillId="0" borderId="7" xfId="1" applyFont="1" applyBorder="1">
      <alignment vertical="center"/>
    </xf>
    <xf numFmtId="41" fontId="9" fillId="0" borderId="4" xfId="1" applyFont="1" applyBorder="1">
      <alignment vertical="center"/>
    </xf>
    <xf numFmtId="41" fontId="9" fillId="0" borderId="5" xfId="1" applyFont="1" applyBorder="1">
      <alignment vertical="center"/>
    </xf>
    <xf numFmtId="41" fontId="10" fillId="0" borderId="5" xfId="1" applyFont="1" applyBorder="1">
      <alignment vertical="center"/>
    </xf>
    <xf numFmtId="41" fontId="7" fillId="0" borderId="5" xfId="1" applyFont="1" applyBorder="1">
      <alignment vertical="center"/>
    </xf>
    <xf numFmtId="41" fontId="9" fillId="0" borderId="12" xfId="1" applyFont="1" applyBorder="1">
      <alignment vertical="center"/>
    </xf>
    <xf numFmtId="41" fontId="10" fillId="0" borderId="12" xfId="1" applyFont="1" applyBorder="1">
      <alignment vertical="center"/>
    </xf>
    <xf numFmtId="41" fontId="7" fillId="0" borderId="12" xfId="1" applyFont="1" applyBorder="1">
      <alignment vertical="center"/>
    </xf>
    <xf numFmtId="41" fontId="9" fillId="0" borderId="2" xfId="1" applyFont="1" applyBorder="1">
      <alignment vertical="center"/>
    </xf>
    <xf numFmtId="41" fontId="10" fillId="0" borderId="2" xfId="1" applyFont="1" applyBorder="1">
      <alignment vertical="center"/>
    </xf>
    <xf numFmtId="41" fontId="7" fillId="0" borderId="2" xfId="1" applyFont="1" applyBorder="1">
      <alignment vertical="center"/>
    </xf>
    <xf numFmtId="41" fontId="9" fillId="0" borderId="10" xfId="1" applyFont="1" applyBorder="1">
      <alignment vertical="center"/>
    </xf>
    <xf numFmtId="41" fontId="10" fillId="0" borderId="10" xfId="1" applyFont="1" applyBorder="1">
      <alignment vertical="center"/>
    </xf>
    <xf numFmtId="41" fontId="7" fillId="0" borderId="10" xfId="1" applyFont="1" applyBorder="1">
      <alignment vertical="center"/>
    </xf>
    <xf numFmtId="41" fontId="9" fillId="0" borderId="9" xfId="0" applyNumberFormat="1" applyFont="1" applyBorder="1">
      <alignment vertical="center"/>
    </xf>
    <xf numFmtId="41" fontId="9" fillId="0" borderId="4" xfId="0" applyNumberFormat="1" applyFont="1" applyBorder="1">
      <alignment vertical="center"/>
    </xf>
    <xf numFmtId="41" fontId="9" fillId="0" borderId="18" xfId="1" applyFont="1" applyBorder="1">
      <alignment vertical="center"/>
    </xf>
    <xf numFmtId="41" fontId="9" fillId="0" borderId="21" xfId="1" applyFont="1" applyBorder="1">
      <alignment vertical="center"/>
    </xf>
    <xf numFmtId="41" fontId="9" fillId="0" borderId="1" xfId="0" applyNumberFormat="1" applyFont="1" applyBorder="1">
      <alignment vertical="center"/>
    </xf>
    <xf numFmtId="41" fontId="7" fillId="2" borderId="10" xfId="1" applyFont="1" applyFill="1" applyBorder="1">
      <alignment vertical="center"/>
    </xf>
    <xf numFmtId="41" fontId="7" fillId="2" borderId="5" xfId="1" applyFont="1" applyFill="1" applyBorder="1">
      <alignment vertical="center"/>
    </xf>
    <xf numFmtId="41" fontId="7" fillId="2" borderId="12" xfId="1" applyFont="1" applyFill="1" applyBorder="1">
      <alignment vertical="center"/>
    </xf>
    <xf numFmtId="41" fontId="7" fillId="2" borderId="2" xfId="1" applyFont="1" applyFill="1" applyBorder="1">
      <alignment vertical="center"/>
    </xf>
    <xf numFmtId="41" fontId="7" fillId="3" borderId="7" xfId="1" applyFont="1" applyFill="1" applyBorder="1">
      <alignment vertical="center"/>
    </xf>
    <xf numFmtId="41" fontId="7" fillId="3" borderId="5" xfId="1" applyFont="1" applyFill="1" applyBorder="1">
      <alignment vertical="center"/>
    </xf>
    <xf numFmtId="41" fontId="7" fillId="3" borderId="12" xfId="1" applyFont="1" applyFill="1" applyBorder="1">
      <alignment vertical="center"/>
    </xf>
    <xf numFmtId="41" fontId="7" fillId="3" borderId="2" xfId="1" applyFont="1" applyFill="1" applyBorder="1">
      <alignment vertical="center"/>
    </xf>
    <xf numFmtId="0" fontId="7" fillId="4" borderId="12" xfId="0" applyFont="1" applyFill="1" applyBorder="1" applyAlignment="1">
      <alignment horizontal="center" vertical="center"/>
    </xf>
    <xf numFmtId="41" fontId="7" fillId="4" borderId="10" xfId="1" applyFont="1" applyFill="1" applyBorder="1">
      <alignment vertical="center"/>
    </xf>
    <xf numFmtId="41" fontId="7" fillId="4" borderId="5" xfId="1" applyFont="1" applyFill="1" applyBorder="1">
      <alignment vertical="center"/>
    </xf>
    <xf numFmtId="41" fontId="7" fillId="4" borderId="12" xfId="1" applyFont="1" applyFill="1" applyBorder="1">
      <alignment vertical="center"/>
    </xf>
    <xf numFmtId="41" fontId="7" fillId="4" borderId="2" xfId="1" applyFont="1" applyFill="1" applyBorder="1">
      <alignment vertical="center"/>
    </xf>
    <xf numFmtId="41" fontId="13" fillId="0" borderId="5" xfId="1" applyFont="1" applyBorder="1" applyAlignment="1">
      <alignment horizontal="center" vertical="center"/>
    </xf>
    <xf numFmtId="0" fontId="13" fillId="0" borderId="5" xfId="0" applyFont="1" applyBorder="1" applyAlignment="1">
      <alignment horizontal="center" vertical="center"/>
    </xf>
    <xf numFmtId="41" fontId="13" fillId="0" borderId="2" xfId="1" applyFont="1" applyBorder="1" applyAlignment="1">
      <alignment horizontal="center" vertical="center"/>
    </xf>
    <xf numFmtId="0" fontId="13" fillId="0" borderId="12" xfId="0" applyFont="1" applyBorder="1" applyAlignment="1">
      <alignment horizontal="center" vertical="center"/>
    </xf>
    <xf numFmtId="41" fontId="13" fillId="0" borderId="12" xfId="1" applyFont="1" applyBorder="1" applyAlignment="1">
      <alignment horizontal="center" vertical="center"/>
    </xf>
    <xf numFmtId="0" fontId="13" fillId="0" borderId="2" xfId="0" applyFont="1" applyBorder="1" applyAlignment="1">
      <alignment horizontal="center" vertical="center"/>
    </xf>
    <xf numFmtId="0" fontId="7" fillId="3" borderId="14" xfId="0" applyFont="1" applyFill="1" applyBorder="1" applyAlignment="1">
      <alignment horizontal="center" vertical="center"/>
    </xf>
    <xf numFmtId="41" fontId="7" fillId="0" borderId="15" xfId="1" applyFont="1" applyBorder="1">
      <alignment vertical="center"/>
    </xf>
    <xf numFmtId="9" fontId="11" fillId="3" borderId="2" xfId="0" applyNumberFormat="1" applyFont="1" applyFill="1" applyBorder="1" applyAlignment="1">
      <alignment horizontal="center" vertical="center"/>
    </xf>
    <xf numFmtId="9" fontId="11" fillId="2" borderId="2" xfId="0" applyNumberFormat="1" applyFont="1" applyFill="1" applyBorder="1" applyAlignment="1">
      <alignment horizontal="center" vertical="center"/>
    </xf>
    <xf numFmtId="9" fontId="11" fillId="4" borderId="2" xfId="0" applyNumberFormat="1" applyFont="1" applyFill="1" applyBorder="1" applyAlignment="1">
      <alignment horizontal="center" vertical="center"/>
    </xf>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0" fontId="0" fillId="0" borderId="0" xfId="0" applyAlignment="1">
      <alignment vertical="center" wrapText="1"/>
    </xf>
    <xf numFmtId="0" fontId="0" fillId="0" borderId="0" xfId="0" applyAlignment="1">
      <alignment vertical="center"/>
    </xf>
    <xf numFmtId="0" fontId="0" fillId="0" borderId="0" xfId="0">
      <alignment vertical="center"/>
    </xf>
    <xf numFmtId="0" fontId="0" fillId="0" borderId="0" xfId="0" applyBorder="1" applyAlignment="1">
      <alignment vertical="center"/>
    </xf>
    <xf numFmtId="0" fontId="7" fillId="3" borderId="10" xfId="0" applyFont="1" applyFill="1" applyBorder="1" applyAlignment="1">
      <alignment horizontal="center" vertical="center"/>
    </xf>
    <xf numFmtId="0" fontId="7" fillId="3" borderId="2"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2"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2" xfId="0" applyFont="1" applyFill="1" applyBorder="1" applyAlignment="1">
      <alignment horizontal="center" vertical="center"/>
    </xf>
    <xf numFmtId="0" fontId="17" fillId="0" borderId="0" xfId="0" applyFont="1" applyAlignment="1">
      <alignment vertical="center" wrapText="1"/>
    </xf>
    <xf numFmtId="0" fontId="0" fillId="0" borderId="0" xfId="0" applyAlignment="1">
      <alignment vertical="center" wrapText="1"/>
    </xf>
    <xf numFmtId="0" fontId="0" fillId="0" borderId="31" xfId="0" applyBorder="1" applyAlignment="1">
      <alignment vertical="center" wrapText="1"/>
    </xf>
    <xf numFmtId="0" fontId="0" fillId="0" borderId="31" xfId="0" applyBorder="1" applyAlignment="1">
      <alignment vertical="center"/>
    </xf>
    <xf numFmtId="0" fontId="18" fillId="0" borderId="31" xfId="0" applyFont="1" applyBorder="1" applyAlignment="1">
      <alignment horizontal="center" vertical="center"/>
    </xf>
    <xf numFmtId="0" fontId="0" fillId="0" borderId="7" xfId="0" applyBorder="1" applyAlignment="1">
      <alignment horizontal="center" vertical="center" wrapText="1"/>
    </xf>
    <xf numFmtId="0" fontId="0" fillId="0" borderId="7" xfId="0" applyBorder="1" applyAlignment="1">
      <alignment horizontal="center" vertical="center"/>
    </xf>
    <xf numFmtId="0" fontId="0" fillId="0" borderId="5" xfId="0" applyBorder="1" applyAlignment="1">
      <alignment horizontal="center" vertical="center"/>
    </xf>
    <xf numFmtId="0" fontId="19" fillId="0" borderId="5" xfId="0" applyFont="1" applyBorder="1" applyAlignment="1">
      <alignment vertical="center" wrapText="1"/>
    </xf>
    <xf numFmtId="0" fontId="19" fillId="0" borderId="5" xfId="0" applyFont="1" applyBorder="1" applyAlignment="1">
      <alignment vertical="center"/>
    </xf>
    <xf numFmtId="0" fontId="19" fillId="0" borderId="37" xfId="0" applyFont="1" applyBorder="1" applyAlignment="1">
      <alignment vertical="center"/>
    </xf>
    <xf numFmtId="0" fontId="0" fillId="0" borderId="5" xfId="0" applyBorder="1" applyAlignment="1">
      <alignment horizontal="center" vertical="center" wrapText="1"/>
    </xf>
    <xf numFmtId="0" fontId="0" fillId="0" borderId="2" xfId="0" applyBorder="1" applyAlignment="1">
      <alignment horizontal="center" vertical="center"/>
    </xf>
    <xf numFmtId="0" fontId="19" fillId="0" borderId="5" xfId="0" applyFont="1" applyBorder="1">
      <alignment vertical="center"/>
    </xf>
    <xf numFmtId="0" fontId="19" fillId="0" borderId="37" xfId="0" applyFont="1" applyBorder="1">
      <alignment vertical="center"/>
    </xf>
    <xf numFmtId="0" fontId="19" fillId="0" borderId="2" xfId="0" applyFont="1" applyBorder="1">
      <alignment vertical="center"/>
    </xf>
    <xf numFmtId="0" fontId="19" fillId="0" borderId="1" xfId="0" applyFont="1" applyBorder="1">
      <alignment vertical="center"/>
    </xf>
    <xf numFmtId="0" fontId="19" fillId="0" borderId="36" xfId="0" applyFont="1" applyBorder="1" applyAlignment="1">
      <alignment vertical="center" wrapText="1"/>
    </xf>
    <xf numFmtId="0" fontId="19" fillId="0" borderId="31" xfId="0" applyFont="1" applyBorder="1" applyAlignment="1">
      <alignment vertical="center" wrapText="1"/>
    </xf>
    <xf numFmtId="0" fontId="19" fillId="0" borderId="9" xfId="0" applyFont="1" applyBorder="1" applyAlignment="1">
      <alignment vertical="center" wrapText="1"/>
    </xf>
    <xf numFmtId="0" fontId="19" fillId="0" borderId="34" xfId="0" applyFont="1" applyBorder="1" applyAlignment="1">
      <alignment vertical="center" wrapText="1"/>
    </xf>
    <xf numFmtId="0" fontId="0" fillId="0" borderId="32" xfId="0" applyBorder="1" applyAlignment="1">
      <alignment horizontal="center" vertical="center"/>
    </xf>
    <xf numFmtId="0" fontId="0" fillId="0" borderId="35" xfId="0" applyBorder="1" applyAlignment="1">
      <alignment horizontal="center" vertical="center"/>
    </xf>
    <xf numFmtId="0" fontId="0" fillId="0" borderId="33" xfId="0" applyBorder="1" applyAlignment="1">
      <alignment horizontal="center" vertical="center"/>
    </xf>
    <xf numFmtId="0" fontId="0" fillId="0" borderId="11" xfId="0" applyBorder="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7" fillId="4" borderId="9"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19"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0" borderId="16" xfId="0" applyFont="1" applyBorder="1" applyAlignment="1">
      <alignment horizontal="center" vertical="center"/>
    </xf>
    <xf numFmtId="0" fontId="7" fillId="0" borderId="15" xfId="0" applyFont="1" applyBorder="1" applyAlignment="1">
      <alignment horizontal="center" vertical="center"/>
    </xf>
    <xf numFmtId="0" fontId="7" fillId="0" borderId="7" xfId="0" applyFont="1" applyBorder="1" applyAlignment="1">
      <alignment horizontal="center" vertical="center"/>
    </xf>
    <xf numFmtId="176" fontId="11" fillId="0" borderId="27" xfId="1" applyNumberFormat="1" applyFont="1" applyBorder="1" applyAlignment="1">
      <alignment vertical="center"/>
    </xf>
    <xf numFmtId="176" fontId="12" fillId="0" borderId="28" xfId="0" applyNumberFormat="1" applyFont="1" applyBorder="1" applyAlignment="1">
      <alignment vertical="center"/>
    </xf>
    <xf numFmtId="0" fontId="7" fillId="0" borderId="12" xfId="0" applyFont="1" applyBorder="1" applyAlignment="1">
      <alignment horizontal="center" vertical="center"/>
    </xf>
    <xf numFmtId="41" fontId="11" fillId="0" borderId="5" xfId="1" applyFont="1" applyBorder="1" applyAlignment="1">
      <alignment horizontal="center" vertical="center"/>
    </xf>
    <xf numFmtId="0" fontId="12" fillId="0" borderId="5" xfId="0" applyFont="1" applyBorder="1" applyAlignment="1">
      <alignment horizontal="center" vertical="center"/>
    </xf>
    <xf numFmtId="0" fontId="7" fillId="0" borderId="17" xfId="0" applyFont="1" applyBorder="1" applyAlignment="1">
      <alignment horizontal="center" vertical="center"/>
    </xf>
    <xf numFmtId="0" fontId="7" fillId="4" borderId="11"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2" xfId="0" applyFont="1" applyFill="1" applyBorder="1" applyAlignment="1">
      <alignment horizontal="center" vertical="center"/>
    </xf>
    <xf numFmtId="0" fontId="8" fillId="4" borderId="23" xfId="0" applyFont="1" applyFill="1" applyBorder="1" applyAlignment="1">
      <alignment horizontal="center" vertical="center" wrapText="1"/>
    </xf>
    <xf numFmtId="0" fontId="0" fillId="4" borderId="24" xfId="0" applyFill="1" applyBorder="1" applyAlignment="1">
      <alignment horizontal="center" vertical="center"/>
    </xf>
    <xf numFmtId="0" fontId="0" fillId="4" borderId="25" xfId="0" applyFill="1" applyBorder="1" applyAlignment="1">
      <alignment horizontal="center" vertical="center"/>
    </xf>
    <xf numFmtId="0" fontId="0" fillId="4" borderId="26" xfId="0" applyFill="1" applyBorder="1" applyAlignment="1">
      <alignment horizontal="center" vertical="center"/>
    </xf>
    <xf numFmtId="0" fontId="8" fillId="4" borderId="10" xfId="0" applyFont="1" applyFill="1" applyBorder="1" applyAlignment="1">
      <alignment horizontal="center" vertical="center"/>
    </xf>
    <xf numFmtId="0" fontId="8" fillId="4" borderId="2"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19" xfId="0" applyFont="1" applyFill="1" applyBorder="1" applyAlignment="1">
      <alignment horizontal="center" vertical="center" wrapText="1"/>
    </xf>
    <xf numFmtId="0" fontId="0" fillId="0" borderId="14" xfId="0" applyBorder="1" applyAlignment="1">
      <alignment vertical="center"/>
    </xf>
    <xf numFmtId="0" fontId="0" fillId="0" borderId="20" xfId="0" applyBorder="1" applyAlignment="1">
      <alignment vertical="center"/>
    </xf>
    <xf numFmtId="41" fontId="11" fillId="0" borderId="7" xfId="1" applyFont="1" applyBorder="1" applyAlignment="1">
      <alignment horizontal="center" vertical="center"/>
    </xf>
    <xf numFmtId="0" fontId="12" fillId="0" borderId="7" xfId="0" applyFont="1" applyBorder="1" applyAlignment="1">
      <alignment horizontal="center" vertical="center"/>
    </xf>
    <xf numFmtId="0" fontId="7" fillId="2" borderId="11"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2" xfId="0" applyFont="1" applyFill="1" applyBorder="1" applyAlignment="1">
      <alignment horizontal="center" vertical="center"/>
    </xf>
    <xf numFmtId="0" fontId="8" fillId="2" borderId="23" xfId="0" applyFont="1" applyFill="1" applyBorder="1" applyAlignment="1">
      <alignment horizontal="center" vertical="center" wrapText="1"/>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8" fillId="2" borderId="10" xfId="0" applyFont="1" applyFill="1" applyBorder="1" applyAlignment="1">
      <alignment horizontal="center" vertical="center"/>
    </xf>
    <xf numFmtId="0" fontId="8" fillId="2" borderId="2" xfId="0" applyFont="1" applyFill="1" applyBorder="1" applyAlignment="1">
      <alignment horizontal="center" vertical="center"/>
    </xf>
    <xf numFmtId="0" fontId="7" fillId="3" borderId="8" xfId="0" applyFont="1" applyFill="1" applyBorder="1" applyAlignment="1">
      <alignment horizontal="center" vertical="center" wrapText="1"/>
    </xf>
    <xf numFmtId="0" fontId="7" fillId="3" borderId="6" xfId="0" applyFont="1" applyFill="1" applyBorder="1" applyAlignment="1">
      <alignment horizontal="center" vertical="center"/>
    </xf>
    <xf numFmtId="0" fontId="7" fillId="3" borderId="13" xfId="0" applyFont="1" applyFill="1" applyBorder="1" applyAlignment="1">
      <alignment horizontal="center" vertical="center"/>
    </xf>
    <xf numFmtId="41" fontId="11" fillId="0" borderId="29" xfId="1" applyFont="1" applyBorder="1" applyAlignment="1">
      <alignment horizontal="center" vertical="center"/>
    </xf>
    <xf numFmtId="0" fontId="12" fillId="0" borderId="30"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22" xfId="0" applyFont="1" applyBorder="1" applyAlignment="1">
      <alignment horizontal="right" vertical="center"/>
    </xf>
    <xf numFmtId="0" fontId="5" fillId="0" borderId="22" xfId="0" applyFont="1" applyBorder="1" applyAlignment="1">
      <alignment horizontal="right" vertical="center"/>
    </xf>
    <xf numFmtId="0" fontId="7" fillId="3" borderId="11"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2" xfId="0" applyFont="1" applyFill="1" applyBorder="1" applyAlignment="1">
      <alignment horizontal="center" vertical="center"/>
    </xf>
    <xf numFmtId="0" fontId="8" fillId="3" borderId="23" xfId="0" applyFont="1" applyFill="1" applyBorder="1" applyAlignment="1">
      <alignment horizontal="center" vertical="center" wrapText="1"/>
    </xf>
    <xf numFmtId="0" fontId="0" fillId="3" borderId="24" xfId="0" applyFill="1" applyBorder="1" applyAlignment="1">
      <alignment horizontal="center" vertical="center"/>
    </xf>
    <xf numFmtId="0" fontId="0" fillId="3" borderId="25" xfId="0" applyFill="1" applyBorder="1" applyAlignment="1">
      <alignment horizontal="center" vertical="center"/>
    </xf>
    <xf numFmtId="0" fontId="0" fillId="3" borderId="26" xfId="0" applyFill="1" applyBorder="1" applyAlignment="1">
      <alignment horizontal="center" vertical="center"/>
    </xf>
    <xf numFmtId="0" fontId="8" fillId="3" borderId="10" xfId="0" applyFont="1" applyFill="1" applyBorder="1" applyAlignment="1">
      <alignment horizontal="center" vertical="center" wrapText="1"/>
    </xf>
    <xf numFmtId="0" fontId="8" fillId="3" borderId="2" xfId="0" applyFont="1" applyFill="1" applyBorder="1" applyAlignment="1">
      <alignment horizontal="center" vertical="center"/>
    </xf>
    <xf numFmtId="0" fontId="8" fillId="3" borderId="10"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 xfId="0" applyFont="1" applyFill="1" applyBorder="1" applyAlignment="1">
      <alignment horizontal="center" vertical="center"/>
    </xf>
  </cellXfs>
  <cellStyles count="2">
    <cellStyle name="쉼표 [0]" xfId="1" builtinId="6"/>
    <cellStyle name="표준" xfId="0" builtinId="0"/>
  </cellStyles>
  <dxfs count="0"/>
  <tableStyles count="0" defaultTableStyle="TableStyleMedium2" defaultPivotStyle="PivotStyleLight16"/>
  <colors>
    <mruColors>
      <color rgb="FF0000FF"/>
      <color rgb="FF99FF66"/>
      <color rgb="FFFFCCFF"/>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K197"/>
  <sheetViews>
    <sheetView topLeftCell="A166" zoomScale="115" zoomScaleNormal="115" workbookViewId="0">
      <selection activeCell="I178" sqref="I178"/>
    </sheetView>
  </sheetViews>
  <sheetFormatPr defaultRowHeight="16.5"/>
  <cols>
    <col min="1" max="1" width="10.25" customWidth="1"/>
    <col min="2" max="3" width="8.5" customWidth="1"/>
    <col min="4" max="4" width="9.75" customWidth="1"/>
    <col min="5" max="5" width="7.375" customWidth="1"/>
    <col min="6" max="10" width="19.5" customWidth="1"/>
    <col min="11" max="11" width="20.125" customWidth="1"/>
  </cols>
  <sheetData>
    <row r="1" spans="1:11" ht="16.5" customHeight="1">
      <c r="A1" s="60" t="s">
        <v>36</v>
      </c>
      <c r="B1" s="60"/>
      <c r="C1" s="60"/>
      <c r="D1" s="60"/>
      <c r="E1" s="60"/>
      <c r="F1" s="60"/>
      <c r="G1" s="60"/>
      <c r="H1" s="60"/>
      <c r="I1" s="60"/>
      <c r="J1" s="60"/>
      <c r="K1" s="60"/>
    </row>
    <row r="2" spans="1:11">
      <c r="A2" s="60"/>
      <c r="B2" s="60"/>
      <c r="C2" s="60"/>
      <c r="D2" s="60"/>
      <c r="E2" s="60"/>
      <c r="F2" s="60"/>
      <c r="G2" s="60"/>
      <c r="H2" s="60"/>
      <c r="I2" s="60"/>
      <c r="J2" s="60"/>
      <c r="K2" s="60"/>
    </row>
    <row r="3" spans="1:11">
      <c r="A3" s="60"/>
      <c r="B3" s="60"/>
      <c r="C3" s="60"/>
      <c r="D3" s="60"/>
      <c r="E3" s="60"/>
      <c r="F3" s="60"/>
      <c r="G3" s="60"/>
      <c r="H3" s="60"/>
      <c r="I3" s="60"/>
      <c r="J3" s="60"/>
      <c r="K3" s="60"/>
    </row>
    <row r="4" spans="1:11">
      <c r="A4" s="60"/>
      <c r="B4" s="60"/>
      <c r="C4" s="60"/>
      <c r="D4" s="60"/>
      <c r="E4" s="60"/>
      <c r="F4" s="60"/>
      <c r="G4" s="60"/>
      <c r="H4" s="60"/>
      <c r="I4" s="60"/>
      <c r="J4" s="60"/>
      <c r="K4" s="60"/>
    </row>
    <row r="5" spans="1:11">
      <c r="A5" s="60"/>
      <c r="B5" s="60"/>
      <c r="C5" s="60"/>
      <c r="D5" s="60"/>
      <c r="E5" s="60"/>
      <c r="F5" s="60"/>
      <c r="G5" s="60"/>
      <c r="H5" s="60"/>
      <c r="I5" s="60"/>
      <c r="J5" s="60"/>
      <c r="K5" s="60"/>
    </row>
    <row r="6" spans="1:11">
      <c r="A6" s="60"/>
      <c r="B6" s="60"/>
      <c r="C6" s="60"/>
      <c r="D6" s="60"/>
      <c r="E6" s="60"/>
      <c r="F6" s="60"/>
      <c r="G6" s="60"/>
      <c r="H6" s="60"/>
      <c r="I6" s="60"/>
      <c r="J6" s="60"/>
      <c r="K6" s="60"/>
    </row>
    <row r="7" spans="1:11">
      <c r="A7" s="60"/>
      <c r="B7" s="60"/>
      <c r="C7" s="60"/>
      <c r="D7" s="60"/>
      <c r="E7" s="60"/>
      <c r="F7" s="60"/>
      <c r="G7" s="60"/>
      <c r="H7" s="60"/>
      <c r="I7" s="60"/>
      <c r="J7" s="60"/>
      <c r="K7" s="60"/>
    </row>
    <row r="8" spans="1:11">
      <c r="A8" s="60"/>
      <c r="B8" s="60"/>
      <c r="C8" s="60"/>
      <c r="D8" s="60"/>
      <c r="E8" s="60"/>
      <c r="F8" s="60"/>
      <c r="G8" s="60"/>
      <c r="H8" s="60"/>
      <c r="I8" s="60"/>
      <c r="J8" s="60"/>
      <c r="K8" s="60"/>
    </row>
    <row r="9" spans="1:11">
      <c r="A9" s="60"/>
      <c r="B9" s="60"/>
      <c r="C9" s="60"/>
      <c r="D9" s="60"/>
      <c r="E9" s="60"/>
      <c r="F9" s="60"/>
      <c r="G9" s="60"/>
      <c r="H9" s="60"/>
      <c r="I9" s="60"/>
      <c r="J9" s="60"/>
      <c r="K9" s="60"/>
    </row>
    <row r="10" spans="1:11">
      <c r="A10" s="60"/>
      <c r="B10" s="60"/>
      <c r="C10" s="60"/>
      <c r="D10" s="60"/>
      <c r="E10" s="60"/>
      <c r="F10" s="60"/>
      <c r="G10" s="60"/>
      <c r="H10" s="60"/>
      <c r="I10" s="60"/>
      <c r="J10" s="60"/>
      <c r="K10" s="60"/>
    </row>
    <row r="11" spans="1:11">
      <c r="A11" s="60"/>
      <c r="B11" s="60"/>
      <c r="C11" s="60"/>
      <c r="D11" s="60"/>
      <c r="E11" s="60"/>
      <c r="F11" s="60"/>
      <c r="G11" s="60"/>
      <c r="H11" s="60"/>
      <c r="I11" s="60"/>
      <c r="J11" s="60"/>
      <c r="K11" s="60"/>
    </row>
    <row r="12" spans="1:11">
      <c r="A12" s="60"/>
      <c r="B12" s="60"/>
      <c r="C12" s="60"/>
      <c r="D12" s="60"/>
      <c r="E12" s="60"/>
      <c r="F12" s="60"/>
      <c r="G12" s="60"/>
      <c r="H12" s="60"/>
      <c r="I12" s="60"/>
      <c r="J12" s="60"/>
      <c r="K12" s="60"/>
    </row>
    <row r="13" spans="1:11">
      <c r="A13" s="60"/>
      <c r="B13" s="60"/>
      <c r="C13" s="60"/>
      <c r="D13" s="60"/>
      <c r="E13" s="60"/>
      <c r="F13" s="60"/>
      <c r="G13" s="60"/>
      <c r="H13" s="60"/>
      <c r="I13" s="60"/>
      <c r="J13" s="60"/>
      <c r="K13" s="60"/>
    </row>
    <row r="14" spans="1:11">
      <c r="A14" s="60"/>
      <c r="B14" s="60"/>
      <c r="C14" s="60"/>
      <c r="D14" s="60"/>
      <c r="E14" s="60"/>
      <c r="F14" s="60"/>
      <c r="G14" s="60"/>
      <c r="H14" s="60"/>
      <c r="I14" s="60"/>
      <c r="J14" s="60"/>
      <c r="K14" s="60"/>
    </row>
    <row r="15" spans="1:11">
      <c r="A15" s="60"/>
      <c r="B15" s="60"/>
      <c r="C15" s="60"/>
      <c r="D15" s="60"/>
      <c r="E15" s="60"/>
      <c r="F15" s="60"/>
      <c r="G15" s="60"/>
      <c r="H15" s="60"/>
      <c r="I15" s="60"/>
      <c r="J15" s="60"/>
      <c r="K15" s="60"/>
    </row>
    <row r="16" spans="1:11">
      <c r="A16" s="60"/>
      <c r="B16" s="60"/>
      <c r="C16" s="60"/>
      <c r="D16" s="60"/>
      <c r="E16" s="60"/>
      <c r="F16" s="60"/>
      <c r="G16" s="60"/>
      <c r="H16" s="60"/>
      <c r="I16" s="60"/>
      <c r="J16" s="60"/>
      <c r="K16" s="60"/>
    </row>
    <row r="17" spans="1:11">
      <c r="A17" s="60"/>
      <c r="B17" s="60"/>
      <c r="C17" s="60"/>
      <c r="D17" s="60"/>
      <c r="E17" s="60"/>
      <c r="F17" s="60"/>
      <c r="G17" s="60"/>
      <c r="H17" s="60"/>
      <c r="I17" s="60"/>
      <c r="J17" s="60"/>
      <c r="K17" s="60"/>
    </row>
    <row r="18" spans="1:11">
      <c r="A18" s="60"/>
      <c r="B18" s="60"/>
      <c r="C18" s="60"/>
      <c r="D18" s="60"/>
      <c r="E18" s="60"/>
      <c r="F18" s="60"/>
      <c r="G18" s="60"/>
      <c r="H18" s="60"/>
      <c r="I18" s="60"/>
      <c r="J18" s="60"/>
      <c r="K18" s="60"/>
    </row>
    <row r="19" spans="1:11">
      <c r="A19" s="60"/>
      <c r="B19" s="60"/>
      <c r="C19" s="60"/>
      <c r="D19" s="60"/>
      <c r="E19" s="60"/>
      <c r="F19" s="60"/>
      <c r="G19" s="60"/>
      <c r="H19" s="60"/>
      <c r="I19" s="60"/>
      <c r="J19" s="60"/>
      <c r="K19" s="60"/>
    </row>
    <row r="20" spans="1:11">
      <c r="A20" s="60"/>
      <c r="B20" s="60"/>
      <c r="C20" s="60"/>
      <c r="D20" s="60"/>
      <c r="E20" s="60"/>
      <c r="F20" s="60"/>
      <c r="G20" s="60"/>
      <c r="H20" s="60"/>
      <c r="I20" s="60"/>
      <c r="J20" s="60"/>
      <c r="K20" s="60"/>
    </row>
    <row r="21" spans="1:11">
      <c r="A21" s="60"/>
      <c r="B21" s="60"/>
      <c r="C21" s="60"/>
      <c r="D21" s="60"/>
      <c r="E21" s="60"/>
      <c r="F21" s="60"/>
      <c r="G21" s="60"/>
      <c r="H21" s="60"/>
      <c r="I21" s="60"/>
      <c r="J21" s="60"/>
      <c r="K21" s="60"/>
    </row>
    <row r="22" spans="1:11">
      <c r="A22" s="60"/>
      <c r="B22" s="60"/>
      <c r="C22" s="60"/>
      <c r="D22" s="60"/>
      <c r="E22" s="60"/>
      <c r="F22" s="60"/>
      <c r="G22" s="60"/>
      <c r="H22" s="60"/>
      <c r="I22" s="60"/>
      <c r="J22" s="60"/>
      <c r="K22" s="60"/>
    </row>
    <row r="23" spans="1:11">
      <c r="A23" s="60"/>
      <c r="B23" s="60"/>
      <c r="C23" s="60"/>
      <c r="D23" s="60"/>
      <c r="E23" s="60"/>
      <c r="F23" s="60"/>
      <c r="G23" s="60"/>
      <c r="H23" s="60"/>
      <c r="I23" s="60"/>
      <c r="J23" s="60"/>
      <c r="K23" s="60"/>
    </row>
    <row r="24" spans="1:11">
      <c r="A24" s="60"/>
      <c r="B24" s="60"/>
      <c r="C24" s="60"/>
      <c r="D24" s="60"/>
      <c r="E24" s="60"/>
      <c r="F24" s="60"/>
      <c r="G24" s="60"/>
      <c r="H24" s="60"/>
      <c r="I24" s="60"/>
      <c r="J24" s="60"/>
      <c r="K24" s="60"/>
    </row>
    <row r="25" spans="1:11">
      <c r="A25" s="60"/>
      <c r="B25" s="60"/>
      <c r="C25" s="60"/>
      <c r="D25" s="60"/>
      <c r="E25" s="60"/>
      <c r="F25" s="60"/>
      <c r="G25" s="60"/>
      <c r="H25" s="60"/>
      <c r="I25" s="60"/>
      <c r="J25" s="60"/>
      <c r="K25" s="60"/>
    </row>
    <row r="26" spans="1:11">
      <c r="A26" s="60"/>
      <c r="B26" s="60"/>
      <c r="C26" s="60"/>
      <c r="D26" s="60"/>
      <c r="E26" s="60"/>
      <c r="F26" s="60"/>
      <c r="G26" s="60"/>
      <c r="H26" s="60"/>
      <c r="I26" s="60"/>
      <c r="J26" s="60"/>
      <c r="K26" s="60"/>
    </row>
    <row r="27" spans="1:11">
      <c r="A27" s="60"/>
      <c r="B27" s="60"/>
      <c r="C27" s="60"/>
      <c r="D27" s="60"/>
      <c r="E27" s="60"/>
      <c r="F27" s="60"/>
      <c r="G27" s="60"/>
      <c r="H27" s="60"/>
      <c r="I27" s="60"/>
      <c r="J27" s="60"/>
      <c r="K27" s="60"/>
    </row>
    <row r="28" spans="1:11">
      <c r="A28" s="60"/>
      <c r="B28" s="60"/>
      <c r="C28" s="60"/>
      <c r="D28" s="60"/>
      <c r="E28" s="60"/>
      <c r="F28" s="60"/>
      <c r="G28" s="60"/>
      <c r="H28" s="60"/>
      <c r="I28" s="60"/>
      <c r="J28" s="60"/>
      <c r="K28" s="60"/>
    </row>
    <row r="29" spans="1:11">
      <c r="A29" s="60"/>
      <c r="B29" s="60"/>
      <c r="C29" s="60"/>
      <c r="D29" s="60"/>
      <c r="E29" s="60"/>
      <c r="F29" s="60"/>
      <c r="G29" s="60"/>
      <c r="H29" s="60"/>
      <c r="I29" s="60"/>
      <c r="J29" s="60"/>
      <c r="K29" s="60"/>
    </row>
    <row r="30" spans="1:11">
      <c r="A30" s="60"/>
      <c r="B30" s="60"/>
      <c r="C30" s="60"/>
      <c r="D30" s="60"/>
      <c r="E30" s="60"/>
      <c r="F30" s="60"/>
      <c r="G30" s="60"/>
      <c r="H30" s="60"/>
      <c r="I30" s="60"/>
      <c r="J30" s="60"/>
      <c r="K30" s="60"/>
    </row>
    <row r="31" spans="1:11">
      <c r="A31" s="60"/>
      <c r="B31" s="60"/>
      <c r="C31" s="60"/>
      <c r="D31" s="60"/>
      <c r="E31" s="60"/>
      <c r="F31" s="60"/>
      <c r="G31" s="60"/>
      <c r="H31" s="60"/>
      <c r="I31" s="60"/>
      <c r="J31" s="60"/>
      <c r="K31" s="60"/>
    </row>
    <row r="32" spans="1:11">
      <c r="A32" s="60"/>
      <c r="B32" s="60"/>
      <c r="C32" s="60"/>
      <c r="D32" s="60"/>
      <c r="E32" s="60"/>
      <c r="F32" s="60"/>
      <c r="G32" s="60"/>
      <c r="H32" s="60"/>
      <c r="I32" s="60"/>
      <c r="J32" s="60"/>
      <c r="K32" s="60"/>
    </row>
    <row r="33" spans="1:11">
      <c r="A33" s="60"/>
      <c r="B33" s="60"/>
      <c r="C33" s="60"/>
      <c r="D33" s="60"/>
      <c r="E33" s="60"/>
      <c r="F33" s="60"/>
      <c r="G33" s="60"/>
      <c r="H33" s="60"/>
      <c r="I33" s="60"/>
      <c r="J33" s="60"/>
      <c r="K33" s="60"/>
    </row>
    <row r="34" spans="1:11">
      <c r="A34" s="60"/>
      <c r="B34" s="60"/>
      <c r="C34" s="60"/>
      <c r="D34" s="60"/>
      <c r="E34" s="60"/>
      <c r="F34" s="60"/>
      <c r="G34" s="60"/>
      <c r="H34" s="60"/>
      <c r="I34" s="60"/>
      <c r="J34" s="60"/>
      <c r="K34" s="60"/>
    </row>
    <row r="35" spans="1:11">
      <c r="A35" s="60"/>
      <c r="B35" s="60"/>
      <c r="C35" s="60"/>
      <c r="D35" s="60"/>
      <c r="E35" s="60"/>
      <c r="F35" s="60"/>
      <c r="G35" s="60"/>
      <c r="H35" s="60"/>
      <c r="I35" s="60"/>
      <c r="J35" s="60"/>
      <c r="K35" s="60"/>
    </row>
    <row r="36" spans="1:11">
      <c r="A36" s="60"/>
      <c r="B36" s="60"/>
      <c r="C36" s="60"/>
      <c r="D36" s="60"/>
      <c r="E36" s="60"/>
      <c r="F36" s="60"/>
      <c r="G36" s="60"/>
      <c r="H36" s="60"/>
      <c r="I36" s="60"/>
      <c r="J36" s="60"/>
      <c r="K36" s="60"/>
    </row>
    <row r="37" spans="1:11">
      <c r="A37" s="60"/>
      <c r="B37" s="60"/>
      <c r="C37" s="60"/>
      <c r="D37" s="60"/>
      <c r="E37" s="60"/>
      <c r="F37" s="60"/>
      <c r="G37" s="60"/>
      <c r="H37" s="60"/>
      <c r="I37" s="60"/>
      <c r="J37" s="60"/>
      <c r="K37" s="60"/>
    </row>
    <row r="38" spans="1:11">
      <c r="A38" s="60"/>
      <c r="B38" s="60"/>
      <c r="C38" s="60"/>
      <c r="D38" s="60"/>
      <c r="E38" s="60"/>
      <c r="F38" s="60"/>
      <c r="G38" s="60"/>
      <c r="H38" s="60"/>
      <c r="I38" s="60"/>
      <c r="J38" s="60"/>
      <c r="K38" s="60"/>
    </row>
    <row r="39" spans="1:11">
      <c r="A39" s="60"/>
      <c r="B39" s="60"/>
      <c r="C39" s="60"/>
      <c r="D39" s="60"/>
      <c r="E39" s="60"/>
      <c r="F39" s="60"/>
      <c r="G39" s="60"/>
      <c r="H39" s="60"/>
      <c r="I39" s="60"/>
      <c r="J39" s="60"/>
      <c r="K39" s="60"/>
    </row>
    <row r="40" spans="1:11" ht="16.5" customHeight="1">
      <c r="A40" s="60"/>
      <c r="B40" s="60"/>
      <c r="C40" s="60"/>
      <c r="D40" s="60"/>
      <c r="E40" s="60"/>
      <c r="F40" s="60"/>
      <c r="G40" s="60"/>
      <c r="H40" s="60"/>
      <c r="I40" s="60"/>
      <c r="J40" s="60"/>
      <c r="K40" s="60"/>
    </row>
    <row r="41" spans="1:11">
      <c r="A41" s="60"/>
      <c r="B41" s="60"/>
      <c r="C41" s="60"/>
      <c r="D41" s="60"/>
      <c r="E41" s="60"/>
      <c r="F41" s="60"/>
      <c r="G41" s="60"/>
      <c r="H41" s="60"/>
      <c r="I41" s="60"/>
      <c r="J41" s="60"/>
      <c r="K41" s="60"/>
    </row>
    <row r="42" spans="1:11">
      <c r="A42" s="60"/>
      <c r="B42" s="60"/>
      <c r="C42" s="60"/>
      <c r="D42" s="60"/>
      <c r="E42" s="60"/>
      <c r="F42" s="60"/>
      <c r="G42" s="60"/>
      <c r="H42" s="60"/>
      <c r="I42" s="60"/>
      <c r="J42" s="60"/>
      <c r="K42" s="60"/>
    </row>
    <row r="43" spans="1:11">
      <c r="A43" s="60"/>
      <c r="B43" s="60"/>
      <c r="C43" s="60"/>
      <c r="D43" s="60"/>
      <c r="E43" s="60"/>
      <c r="F43" s="60"/>
      <c r="G43" s="60"/>
      <c r="H43" s="60"/>
      <c r="I43" s="60"/>
      <c r="J43" s="60"/>
      <c r="K43" s="60"/>
    </row>
    <row r="44" spans="1:11">
      <c r="A44" s="60"/>
      <c r="B44" s="60"/>
      <c r="C44" s="60"/>
      <c r="D44" s="60"/>
      <c r="E44" s="60"/>
      <c r="F44" s="60"/>
      <c r="G44" s="60"/>
      <c r="H44" s="60"/>
      <c r="I44" s="60"/>
      <c r="J44" s="60"/>
      <c r="K44" s="60"/>
    </row>
    <row r="45" spans="1:11">
      <c r="A45" s="60"/>
      <c r="B45" s="60"/>
      <c r="C45" s="60"/>
      <c r="D45" s="60"/>
      <c r="E45" s="60"/>
      <c r="F45" s="60"/>
      <c r="G45" s="60"/>
      <c r="H45" s="60"/>
      <c r="I45" s="60"/>
      <c r="J45" s="60"/>
      <c r="K45" s="60"/>
    </row>
    <row r="46" spans="1:11">
      <c r="A46" s="60"/>
      <c r="B46" s="60"/>
      <c r="C46" s="60"/>
      <c r="D46" s="60"/>
      <c r="E46" s="60"/>
      <c r="F46" s="60"/>
      <c r="G46" s="60"/>
      <c r="H46" s="60"/>
      <c r="I46" s="60"/>
      <c r="J46" s="60"/>
      <c r="K46" s="60"/>
    </row>
    <row r="47" spans="1:11">
      <c r="A47" s="60"/>
      <c r="B47" s="60"/>
      <c r="C47" s="60"/>
      <c r="D47" s="60"/>
      <c r="E47" s="60"/>
      <c r="F47" s="60"/>
      <c r="G47" s="60"/>
      <c r="H47" s="60"/>
      <c r="I47" s="60"/>
      <c r="J47" s="60"/>
      <c r="K47" s="60"/>
    </row>
    <row r="48" spans="1:11">
      <c r="A48" s="60"/>
      <c r="B48" s="60"/>
      <c r="C48" s="60"/>
      <c r="D48" s="60"/>
      <c r="E48" s="60"/>
      <c r="F48" s="60"/>
      <c r="G48" s="60"/>
      <c r="H48" s="60"/>
      <c r="I48" s="60"/>
      <c r="J48" s="60"/>
      <c r="K48" s="60"/>
    </row>
    <row r="49" spans="1:11">
      <c r="A49" s="60"/>
      <c r="B49" s="60"/>
      <c r="C49" s="60"/>
      <c r="D49" s="60"/>
      <c r="E49" s="60"/>
      <c r="F49" s="60"/>
      <c r="G49" s="60"/>
      <c r="H49" s="60"/>
      <c r="I49" s="60"/>
      <c r="J49" s="60"/>
      <c r="K49" s="60"/>
    </row>
    <row r="50" spans="1:11">
      <c r="A50" s="60"/>
      <c r="B50" s="60"/>
      <c r="C50" s="60"/>
      <c r="D50" s="60"/>
      <c r="E50" s="60"/>
      <c r="F50" s="60"/>
      <c r="G50" s="60"/>
      <c r="H50" s="60"/>
      <c r="I50" s="60"/>
      <c r="J50" s="60"/>
      <c r="K50" s="60"/>
    </row>
    <row r="51" spans="1:11">
      <c r="A51" s="60"/>
      <c r="B51" s="60"/>
      <c r="C51" s="60"/>
      <c r="D51" s="60"/>
      <c r="E51" s="60"/>
      <c r="F51" s="60"/>
      <c r="G51" s="60"/>
      <c r="H51" s="60"/>
      <c r="I51" s="60"/>
      <c r="J51" s="60"/>
      <c r="K51" s="60"/>
    </row>
    <row r="52" spans="1:11">
      <c r="A52" s="60"/>
      <c r="B52" s="60"/>
      <c r="C52" s="60"/>
      <c r="D52" s="60"/>
      <c r="E52" s="60"/>
      <c r="F52" s="60"/>
      <c r="G52" s="60"/>
      <c r="H52" s="60"/>
      <c r="I52" s="60"/>
      <c r="J52" s="60"/>
      <c r="K52" s="60"/>
    </row>
    <row r="53" spans="1:11">
      <c r="A53" s="60"/>
      <c r="B53" s="60"/>
      <c r="C53" s="60"/>
      <c r="D53" s="60"/>
      <c r="E53" s="60"/>
      <c r="F53" s="60"/>
      <c r="G53" s="60"/>
      <c r="H53" s="60"/>
      <c r="I53" s="60"/>
      <c r="J53" s="60"/>
      <c r="K53" s="60"/>
    </row>
    <row r="54" spans="1:11">
      <c r="A54" s="60"/>
      <c r="B54" s="60"/>
      <c r="C54" s="60"/>
      <c r="D54" s="60"/>
      <c r="E54" s="60"/>
      <c r="F54" s="60"/>
      <c r="G54" s="60"/>
      <c r="H54" s="60"/>
      <c r="I54" s="60"/>
      <c r="J54" s="60"/>
      <c r="K54" s="60"/>
    </row>
    <row r="55" spans="1:11">
      <c r="A55" s="60"/>
      <c r="B55" s="60"/>
      <c r="C55" s="60"/>
      <c r="D55" s="60"/>
      <c r="E55" s="60"/>
      <c r="F55" s="60"/>
      <c r="G55" s="60"/>
      <c r="H55" s="60"/>
      <c r="I55" s="60"/>
      <c r="J55" s="60"/>
      <c r="K55" s="60"/>
    </row>
    <row r="56" spans="1:11">
      <c r="A56" s="60"/>
      <c r="B56" s="60"/>
      <c r="C56" s="60"/>
      <c r="D56" s="60"/>
      <c r="E56" s="60"/>
      <c r="F56" s="60"/>
      <c r="G56" s="60"/>
      <c r="H56" s="60"/>
      <c r="I56" s="60"/>
      <c r="J56" s="60"/>
      <c r="K56" s="60"/>
    </row>
    <row r="57" spans="1:11">
      <c r="A57" s="60"/>
      <c r="B57" s="60"/>
      <c r="C57" s="60"/>
      <c r="D57" s="60"/>
      <c r="E57" s="60"/>
      <c r="F57" s="60"/>
      <c r="G57" s="60"/>
      <c r="H57" s="60"/>
      <c r="I57" s="60"/>
      <c r="J57" s="60"/>
      <c r="K57" s="60"/>
    </row>
    <row r="58" spans="1:11">
      <c r="A58" s="60"/>
      <c r="B58" s="60"/>
      <c r="C58" s="60"/>
      <c r="D58" s="60"/>
      <c r="E58" s="60"/>
      <c r="F58" s="60"/>
      <c r="G58" s="60"/>
      <c r="H58" s="60"/>
      <c r="I58" s="60"/>
      <c r="J58" s="60"/>
      <c r="K58" s="60"/>
    </row>
    <row r="59" spans="1:11">
      <c r="A59" s="60"/>
      <c r="B59" s="60"/>
      <c r="C59" s="60"/>
      <c r="D59" s="60"/>
      <c r="E59" s="60"/>
      <c r="F59" s="60"/>
      <c r="G59" s="60"/>
      <c r="H59" s="60"/>
      <c r="I59" s="60"/>
      <c r="J59" s="60"/>
      <c r="K59" s="60"/>
    </row>
    <row r="60" spans="1:11">
      <c r="A60" s="60"/>
      <c r="B60" s="60"/>
      <c r="C60" s="60"/>
      <c r="D60" s="60"/>
      <c r="E60" s="60"/>
      <c r="F60" s="60"/>
      <c r="G60" s="60"/>
      <c r="H60" s="60"/>
      <c r="I60" s="60"/>
      <c r="J60" s="60"/>
      <c r="K60" s="60"/>
    </row>
    <row r="61" spans="1:11">
      <c r="A61" s="60"/>
      <c r="B61" s="60"/>
      <c r="C61" s="60"/>
      <c r="D61" s="60"/>
      <c r="E61" s="60"/>
      <c r="F61" s="60"/>
      <c r="G61" s="60"/>
      <c r="H61" s="60"/>
      <c r="I61" s="60"/>
      <c r="J61" s="60"/>
      <c r="K61" s="60"/>
    </row>
    <row r="62" spans="1:11">
      <c r="A62" s="60"/>
      <c r="B62" s="60"/>
      <c r="C62" s="60"/>
      <c r="D62" s="60"/>
      <c r="E62" s="60"/>
      <c r="F62" s="60"/>
      <c r="G62" s="60"/>
      <c r="H62" s="60"/>
      <c r="I62" s="60"/>
      <c r="J62" s="60"/>
      <c r="K62" s="60"/>
    </row>
    <row r="63" spans="1:11">
      <c r="A63" s="60"/>
      <c r="B63" s="60"/>
      <c r="C63" s="60"/>
      <c r="D63" s="60"/>
      <c r="E63" s="60"/>
      <c r="F63" s="60"/>
      <c r="G63" s="60"/>
      <c r="H63" s="60"/>
      <c r="I63" s="60"/>
      <c r="J63" s="60"/>
      <c r="K63" s="60"/>
    </row>
    <row r="64" spans="1:11">
      <c r="A64" s="60"/>
      <c r="B64" s="60"/>
      <c r="C64" s="60"/>
      <c r="D64" s="60"/>
      <c r="E64" s="60"/>
      <c r="F64" s="60"/>
      <c r="G64" s="60"/>
      <c r="H64" s="60"/>
      <c r="I64" s="60"/>
      <c r="J64" s="60"/>
      <c r="K64" s="60"/>
    </row>
    <row r="65" spans="1:11">
      <c r="A65" s="60"/>
      <c r="B65" s="60"/>
      <c r="C65" s="60"/>
      <c r="D65" s="60"/>
      <c r="E65" s="60"/>
      <c r="F65" s="60"/>
      <c r="G65" s="60"/>
      <c r="H65" s="60"/>
      <c r="I65" s="60"/>
      <c r="J65" s="60"/>
      <c r="K65" s="60"/>
    </row>
    <row r="66" spans="1:11">
      <c r="A66" s="60"/>
      <c r="B66" s="60"/>
      <c r="C66" s="60"/>
      <c r="D66" s="60"/>
      <c r="E66" s="60"/>
      <c r="F66" s="60"/>
      <c r="G66" s="60"/>
      <c r="H66" s="60"/>
      <c r="I66" s="60"/>
      <c r="J66" s="60"/>
      <c r="K66" s="60"/>
    </row>
    <row r="67" spans="1:11">
      <c r="A67" s="60"/>
      <c r="B67" s="60"/>
      <c r="C67" s="60"/>
      <c r="D67" s="60"/>
      <c r="E67" s="60"/>
      <c r="F67" s="60"/>
      <c r="G67" s="60"/>
      <c r="H67" s="60"/>
      <c r="I67" s="60"/>
      <c r="J67" s="60"/>
      <c r="K67" s="60"/>
    </row>
    <row r="68" spans="1:11">
      <c r="A68" s="60"/>
      <c r="B68" s="60"/>
      <c r="C68" s="60"/>
      <c r="D68" s="60"/>
      <c r="E68" s="60"/>
      <c r="F68" s="60"/>
      <c r="G68" s="60"/>
      <c r="H68" s="60"/>
      <c r="I68" s="60"/>
      <c r="J68" s="60"/>
      <c r="K68" s="60"/>
    </row>
    <row r="69" spans="1:11">
      <c r="A69" s="60"/>
      <c r="B69" s="60"/>
      <c r="C69" s="60"/>
      <c r="D69" s="60"/>
      <c r="E69" s="60"/>
      <c r="F69" s="60"/>
      <c r="G69" s="60"/>
      <c r="H69" s="60"/>
      <c r="I69" s="60"/>
      <c r="J69" s="60"/>
      <c r="K69" s="60"/>
    </row>
    <row r="70" spans="1:11">
      <c r="A70" s="60"/>
      <c r="B70" s="60"/>
      <c r="C70" s="60"/>
      <c r="D70" s="60"/>
      <c r="E70" s="60"/>
      <c r="F70" s="60"/>
      <c r="G70" s="60"/>
      <c r="H70" s="60"/>
      <c r="I70" s="60"/>
      <c r="J70" s="60"/>
      <c r="K70" s="60"/>
    </row>
    <row r="71" spans="1:11">
      <c r="A71" s="60"/>
      <c r="B71" s="60"/>
      <c r="C71" s="60"/>
      <c r="D71" s="60"/>
      <c r="E71" s="60"/>
      <c r="F71" s="60"/>
      <c r="G71" s="60"/>
      <c r="H71" s="60"/>
      <c r="I71" s="60"/>
      <c r="J71" s="60"/>
      <c r="K71" s="60"/>
    </row>
    <row r="72" spans="1:11">
      <c r="A72" s="60"/>
      <c r="B72" s="60"/>
      <c r="C72" s="60"/>
      <c r="D72" s="60"/>
      <c r="E72" s="60"/>
      <c r="F72" s="60"/>
      <c r="G72" s="60"/>
      <c r="H72" s="60"/>
      <c r="I72" s="60"/>
      <c r="J72" s="60"/>
      <c r="K72" s="60"/>
    </row>
    <row r="73" spans="1:11">
      <c r="A73" s="60"/>
      <c r="B73" s="60"/>
      <c r="C73" s="60"/>
      <c r="D73" s="60"/>
      <c r="E73" s="60"/>
      <c r="F73" s="60"/>
      <c r="G73" s="60"/>
      <c r="H73" s="60"/>
      <c r="I73" s="60"/>
      <c r="J73" s="60"/>
      <c r="K73" s="60"/>
    </row>
    <row r="74" spans="1:11">
      <c r="A74" s="60"/>
      <c r="B74" s="60"/>
      <c r="C74" s="60"/>
      <c r="D74" s="60"/>
      <c r="E74" s="60"/>
      <c r="F74" s="60"/>
      <c r="G74" s="60"/>
      <c r="H74" s="60"/>
      <c r="I74" s="60"/>
      <c r="J74" s="60"/>
      <c r="K74" s="60"/>
    </row>
    <row r="75" spans="1:11">
      <c r="A75" s="60"/>
      <c r="B75" s="60"/>
      <c r="C75" s="60"/>
      <c r="D75" s="60"/>
      <c r="E75" s="60"/>
      <c r="F75" s="60"/>
      <c r="G75" s="60"/>
      <c r="H75" s="60"/>
      <c r="I75" s="60"/>
      <c r="J75" s="60"/>
      <c r="K75" s="60"/>
    </row>
    <row r="76" spans="1:11">
      <c r="A76" s="60"/>
      <c r="B76" s="60"/>
      <c r="C76" s="60"/>
      <c r="D76" s="60"/>
      <c r="E76" s="60"/>
      <c r="F76" s="60"/>
      <c r="G76" s="60"/>
      <c r="H76" s="60"/>
      <c r="I76" s="60"/>
      <c r="J76" s="60"/>
      <c r="K76" s="60"/>
    </row>
    <row r="77" spans="1:11">
      <c r="A77" s="60"/>
      <c r="B77" s="60"/>
      <c r="C77" s="60"/>
      <c r="D77" s="60"/>
      <c r="E77" s="60"/>
      <c r="F77" s="60"/>
      <c r="G77" s="60"/>
      <c r="H77" s="60"/>
      <c r="I77" s="60"/>
      <c r="J77" s="60"/>
      <c r="K77" s="60"/>
    </row>
    <row r="78" spans="1:11">
      <c r="A78" s="60"/>
      <c r="B78" s="60"/>
      <c r="C78" s="60"/>
      <c r="D78" s="60"/>
      <c r="E78" s="60"/>
      <c r="F78" s="60"/>
      <c r="G78" s="60"/>
      <c r="H78" s="60"/>
      <c r="I78" s="60"/>
      <c r="J78" s="60"/>
      <c r="K78" s="60"/>
    </row>
    <row r="79" spans="1:11">
      <c r="A79" s="60"/>
      <c r="B79" s="60"/>
      <c r="C79" s="60"/>
      <c r="D79" s="60"/>
      <c r="E79" s="60"/>
      <c r="F79" s="60"/>
      <c r="G79" s="60"/>
      <c r="H79" s="60"/>
      <c r="I79" s="60"/>
      <c r="J79" s="60"/>
      <c r="K79" s="60"/>
    </row>
    <row r="80" spans="1:11">
      <c r="A80" s="60"/>
      <c r="B80" s="60"/>
      <c r="C80" s="60"/>
      <c r="D80" s="60"/>
      <c r="E80" s="60"/>
      <c r="F80" s="60"/>
      <c r="G80" s="60"/>
      <c r="H80" s="60"/>
      <c r="I80" s="60"/>
      <c r="J80" s="60"/>
      <c r="K80" s="60"/>
    </row>
    <row r="81" spans="1:11" ht="16.5" customHeight="1">
      <c r="A81" s="60"/>
      <c r="B81" s="60"/>
      <c r="C81" s="60"/>
      <c r="D81" s="60"/>
      <c r="E81" s="60"/>
      <c r="F81" s="60"/>
      <c r="G81" s="60"/>
      <c r="H81" s="60"/>
      <c r="I81" s="60"/>
      <c r="J81" s="60"/>
      <c r="K81" s="60"/>
    </row>
    <row r="82" spans="1:11">
      <c r="A82" s="60"/>
      <c r="B82" s="60"/>
      <c r="C82" s="60"/>
      <c r="D82" s="60"/>
      <c r="E82" s="60"/>
      <c r="F82" s="60"/>
      <c r="G82" s="60"/>
      <c r="H82" s="60"/>
      <c r="I82" s="60"/>
      <c r="J82" s="60"/>
      <c r="K82" s="60"/>
    </row>
    <row r="83" spans="1:11">
      <c r="A83" s="60"/>
      <c r="B83" s="60"/>
      <c r="C83" s="60"/>
      <c r="D83" s="60"/>
      <c r="E83" s="60"/>
      <c r="F83" s="60"/>
      <c r="G83" s="60"/>
      <c r="H83" s="60"/>
      <c r="I83" s="60"/>
      <c r="J83" s="60"/>
      <c r="K83" s="60"/>
    </row>
    <row r="84" spans="1:11">
      <c r="A84" s="60"/>
      <c r="B84" s="60"/>
      <c r="C84" s="60"/>
      <c r="D84" s="60"/>
      <c r="E84" s="60"/>
      <c r="F84" s="60"/>
      <c r="G84" s="60"/>
      <c r="H84" s="60"/>
      <c r="I84" s="60"/>
      <c r="J84" s="60"/>
      <c r="K84" s="60"/>
    </row>
    <row r="85" spans="1:11">
      <c r="A85" s="60"/>
      <c r="B85" s="60"/>
      <c r="C85" s="60"/>
      <c r="D85" s="60"/>
      <c r="E85" s="60"/>
      <c r="F85" s="60"/>
      <c r="G85" s="60"/>
      <c r="H85" s="60"/>
      <c r="I85" s="60"/>
      <c r="J85" s="60"/>
      <c r="K85" s="60"/>
    </row>
    <row r="86" spans="1:11">
      <c r="A86" s="60"/>
      <c r="B86" s="60"/>
      <c r="C86" s="60"/>
      <c r="D86" s="60"/>
      <c r="E86" s="60"/>
      <c r="F86" s="60"/>
      <c r="G86" s="60"/>
      <c r="H86" s="60"/>
      <c r="I86" s="60"/>
      <c r="J86" s="60"/>
      <c r="K86" s="60"/>
    </row>
    <row r="87" spans="1:11">
      <c r="A87" s="60"/>
      <c r="B87" s="60"/>
      <c r="C87" s="60"/>
      <c r="D87" s="60"/>
      <c r="E87" s="60"/>
      <c r="F87" s="60"/>
      <c r="G87" s="60"/>
      <c r="H87" s="60"/>
      <c r="I87" s="60"/>
      <c r="J87" s="60"/>
      <c r="K87" s="60"/>
    </row>
    <row r="88" spans="1:11">
      <c r="A88" s="60"/>
      <c r="B88" s="60"/>
      <c r="C88" s="60"/>
      <c r="D88" s="60"/>
      <c r="E88" s="60"/>
      <c r="F88" s="60"/>
      <c r="G88" s="60"/>
      <c r="H88" s="60"/>
      <c r="I88" s="60"/>
      <c r="J88" s="60"/>
      <c r="K88" s="60"/>
    </row>
    <row r="89" spans="1:11">
      <c r="A89" s="60"/>
      <c r="B89" s="60"/>
      <c r="C89" s="60"/>
      <c r="D89" s="60"/>
      <c r="E89" s="60"/>
      <c r="F89" s="60"/>
      <c r="G89" s="60"/>
      <c r="H89" s="60"/>
      <c r="I89" s="60"/>
      <c r="J89" s="60"/>
      <c r="K89" s="60"/>
    </row>
    <row r="90" spans="1:11">
      <c r="A90" s="60"/>
      <c r="B90" s="60"/>
      <c r="C90" s="60"/>
      <c r="D90" s="60"/>
      <c r="E90" s="60"/>
      <c r="F90" s="60"/>
      <c r="G90" s="60"/>
      <c r="H90" s="60"/>
      <c r="I90" s="60"/>
      <c r="J90" s="60"/>
      <c r="K90" s="60"/>
    </row>
    <row r="91" spans="1:11">
      <c r="A91" s="60"/>
      <c r="B91" s="60"/>
      <c r="C91" s="60"/>
      <c r="D91" s="60"/>
      <c r="E91" s="60"/>
      <c r="F91" s="60"/>
      <c r="G91" s="60"/>
      <c r="H91" s="60"/>
      <c r="I91" s="60"/>
      <c r="J91" s="60"/>
      <c r="K91" s="60"/>
    </row>
    <row r="92" spans="1:11">
      <c r="A92" s="60"/>
      <c r="B92" s="60"/>
      <c r="C92" s="60"/>
      <c r="D92" s="60"/>
      <c r="E92" s="60"/>
      <c r="F92" s="60"/>
      <c r="G92" s="60"/>
      <c r="H92" s="60"/>
      <c r="I92" s="60"/>
      <c r="J92" s="60"/>
      <c r="K92" s="60"/>
    </row>
    <row r="93" spans="1:11">
      <c r="A93" s="60"/>
      <c r="B93" s="60"/>
      <c r="C93" s="60"/>
      <c r="D93" s="60"/>
      <c r="E93" s="60"/>
      <c r="F93" s="60"/>
      <c r="G93" s="60"/>
      <c r="H93" s="60"/>
      <c r="I93" s="60"/>
      <c r="J93" s="60"/>
      <c r="K93" s="60"/>
    </row>
    <row r="94" spans="1:11">
      <c r="A94" s="60"/>
      <c r="B94" s="60"/>
      <c r="C94" s="60"/>
      <c r="D94" s="60"/>
      <c r="E94" s="60"/>
      <c r="F94" s="60"/>
      <c r="G94" s="60"/>
      <c r="H94" s="60"/>
      <c r="I94" s="60"/>
      <c r="J94" s="60"/>
      <c r="K94" s="60"/>
    </row>
    <row r="95" spans="1:11">
      <c r="A95" s="60"/>
      <c r="B95" s="60"/>
      <c r="C95" s="60"/>
      <c r="D95" s="60"/>
      <c r="E95" s="60"/>
      <c r="F95" s="60"/>
      <c r="G95" s="60"/>
      <c r="H95" s="60"/>
      <c r="I95" s="60"/>
      <c r="J95" s="60"/>
      <c r="K95" s="60"/>
    </row>
    <row r="96" spans="1:11">
      <c r="A96" s="60"/>
      <c r="B96" s="60"/>
      <c r="C96" s="60"/>
      <c r="D96" s="60"/>
      <c r="E96" s="60"/>
      <c r="F96" s="60"/>
      <c r="G96" s="60"/>
      <c r="H96" s="60"/>
      <c r="I96" s="60"/>
      <c r="J96" s="60"/>
      <c r="K96" s="60"/>
    </row>
    <row r="97" spans="1:11">
      <c r="A97" s="60"/>
      <c r="B97" s="60"/>
      <c r="C97" s="60"/>
      <c r="D97" s="60"/>
      <c r="E97" s="60"/>
      <c r="F97" s="60"/>
      <c r="G97" s="60"/>
      <c r="H97" s="60"/>
      <c r="I97" s="60"/>
      <c r="J97" s="60"/>
      <c r="K97" s="60"/>
    </row>
    <row r="98" spans="1:11">
      <c r="A98" s="60"/>
      <c r="B98" s="60"/>
      <c r="C98" s="60"/>
      <c r="D98" s="60"/>
      <c r="E98" s="60"/>
      <c r="F98" s="60"/>
      <c r="G98" s="60"/>
      <c r="H98" s="60"/>
      <c r="I98" s="60"/>
      <c r="J98" s="60"/>
      <c r="K98" s="60"/>
    </row>
    <row r="99" spans="1:11">
      <c r="A99" s="60"/>
      <c r="B99" s="60"/>
      <c r="C99" s="60"/>
      <c r="D99" s="60"/>
      <c r="E99" s="60"/>
      <c r="F99" s="60"/>
      <c r="G99" s="60"/>
      <c r="H99" s="60"/>
      <c r="I99" s="60"/>
      <c r="J99" s="60"/>
      <c r="K99" s="60"/>
    </row>
    <row r="100" spans="1:11">
      <c r="A100" s="60"/>
      <c r="B100" s="60"/>
      <c r="C100" s="60"/>
      <c r="D100" s="60"/>
      <c r="E100" s="60"/>
      <c r="F100" s="60"/>
      <c r="G100" s="60"/>
      <c r="H100" s="60"/>
      <c r="I100" s="60"/>
      <c r="J100" s="60"/>
      <c r="K100" s="60"/>
    </row>
    <row r="101" spans="1:11">
      <c r="A101" s="60"/>
      <c r="B101" s="60"/>
      <c r="C101" s="60"/>
      <c r="D101" s="60"/>
      <c r="E101" s="60"/>
      <c r="F101" s="60"/>
      <c r="G101" s="60"/>
      <c r="H101" s="60"/>
      <c r="I101" s="60"/>
      <c r="J101" s="60"/>
      <c r="K101" s="60"/>
    </row>
    <row r="102" spans="1:11">
      <c r="A102" s="60"/>
      <c r="B102" s="60"/>
      <c r="C102" s="60"/>
      <c r="D102" s="60"/>
      <c r="E102" s="60"/>
      <c r="F102" s="60"/>
      <c r="G102" s="60"/>
      <c r="H102" s="60"/>
      <c r="I102" s="60"/>
      <c r="J102" s="60"/>
      <c r="K102" s="60"/>
    </row>
    <row r="103" spans="1:11">
      <c r="A103" s="60"/>
      <c r="B103" s="60"/>
      <c r="C103" s="60"/>
      <c r="D103" s="60"/>
      <c r="E103" s="60"/>
      <c r="F103" s="60"/>
      <c r="G103" s="60"/>
      <c r="H103" s="60"/>
      <c r="I103" s="60"/>
      <c r="J103" s="60"/>
      <c r="K103" s="60"/>
    </row>
    <row r="104" spans="1:11">
      <c r="A104" s="60"/>
      <c r="B104" s="60"/>
      <c r="C104" s="60"/>
      <c r="D104" s="60"/>
      <c r="E104" s="60"/>
      <c r="F104" s="60"/>
      <c r="G104" s="60"/>
      <c r="H104" s="60"/>
      <c r="I104" s="60"/>
      <c r="J104" s="60"/>
      <c r="K104" s="60"/>
    </row>
    <row r="105" spans="1:11">
      <c r="A105" s="60"/>
      <c r="B105" s="60"/>
      <c r="C105" s="60"/>
      <c r="D105" s="60"/>
      <c r="E105" s="60"/>
      <c r="F105" s="60"/>
      <c r="G105" s="60"/>
      <c r="H105" s="60"/>
      <c r="I105" s="60"/>
      <c r="J105" s="60"/>
      <c r="K105" s="60"/>
    </row>
    <row r="106" spans="1:11">
      <c r="A106" s="60"/>
      <c r="B106" s="60"/>
      <c r="C106" s="60"/>
      <c r="D106" s="60"/>
      <c r="E106" s="60"/>
      <c r="F106" s="60"/>
      <c r="G106" s="60"/>
      <c r="H106" s="60"/>
      <c r="I106" s="60"/>
      <c r="J106" s="60"/>
      <c r="K106" s="60"/>
    </row>
    <row r="107" spans="1:11">
      <c r="A107" s="60"/>
      <c r="B107" s="60"/>
      <c r="C107" s="60"/>
      <c r="D107" s="60"/>
      <c r="E107" s="60"/>
      <c r="F107" s="60"/>
      <c r="G107" s="60"/>
      <c r="H107" s="60"/>
      <c r="I107" s="60"/>
      <c r="J107" s="60"/>
      <c r="K107" s="60"/>
    </row>
    <row r="108" spans="1:11">
      <c r="A108" s="60"/>
      <c r="B108" s="60"/>
      <c r="C108" s="60"/>
      <c r="D108" s="60"/>
      <c r="E108" s="60"/>
      <c r="F108" s="60"/>
      <c r="G108" s="60"/>
      <c r="H108" s="60"/>
      <c r="I108" s="60"/>
      <c r="J108" s="60"/>
      <c r="K108" s="60"/>
    </row>
    <row r="109" spans="1:11">
      <c r="A109" s="60"/>
      <c r="B109" s="60"/>
      <c r="C109" s="60"/>
      <c r="D109" s="60"/>
      <c r="E109" s="60"/>
      <c r="F109" s="60"/>
      <c r="G109" s="60"/>
      <c r="H109" s="60"/>
      <c r="I109" s="60"/>
      <c r="J109" s="60"/>
      <c r="K109" s="60"/>
    </row>
    <row r="110" spans="1:11">
      <c r="A110" s="60"/>
      <c r="B110" s="60"/>
      <c r="C110" s="60"/>
      <c r="D110" s="60"/>
      <c r="E110" s="60"/>
      <c r="F110" s="60"/>
      <c r="G110" s="60"/>
      <c r="H110" s="60"/>
      <c r="I110" s="60"/>
      <c r="J110" s="60"/>
      <c r="K110" s="60"/>
    </row>
    <row r="111" spans="1:11">
      <c r="A111" s="60"/>
      <c r="B111" s="60"/>
      <c r="C111" s="60"/>
      <c r="D111" s="60"/>
      <c r="E111" s="60"/>
      <c r="F111" s="60"/>
      <c r="G111" s="60"/>
      <c r="H111" s="60"/>
      <c r="I111" s="60"/>
      <c r="J111" s="60"/>
      <c r="K111" s="60"/>
    </row>
    <row r="112" spans="1:11">
      <c r="A112" s="60"/>
      <c r="B112" s="60"/>
      <c r="C112" s="60"/>
      <c r="D112" s="60"/>
      <c r="E112" s="60"/>
      <c r="F112" s="60"/>
      <c r="G112" s="60"/>
      <c r="H112" s="60"/>
      <c r="I112" s="60"/>
      <c r="J112" s="60"/>
      <c r="K112" s="60"/>
    </row>
    <row r="113" spans="1:11">
      <c r="A113" s="60"/>
      <c r="B113" s="60"/>
      <c r="C113" s="60"/>
      <c r="D113" s="60"/>
      <c r="E113" s="60"/>
      <c r="F113" s="60"/>
      <c r="G113" s="60"/>
      <c r="H113" s="60"/>
      <c r="I113" s="60"/>
      <c r="J113" s="60"/>
      <c r="K113" s="60"/>
    </row>
    <row r="114" spans="1:11">
      <c r="A114" s="60"/>
      <c r="B114" s="60"/>
      <c r="C114" s="60"/>
      <c r="D114" s="60"/>
      <c r="E114" s="60"/>
      <c r="F114" s="60"/>
      <c r="G114" s="60"/>
      <c r="H114" s="60"/>
      <c r="I114" s="60"/>
      <c r="J114" s="60"/>
      <c r="K114" s="60"/>
    </row>
    <row r="115" spans="1:11">
      <c r="A115" s="60"/>
      <c r="B115" s="60"/>
      <c r="C115" s="60"/>
      <c r="D115" s="60"/>
      <c r="E115" s="60"/>
      <c r="F115" s="60"/>
      <c r="G115" s="60"/>
      <c r="H115" s="60"/>
      <c r="I115" s="60"/>
      <c r="J115" s="60"/>
      <c r="K115" s="60"/>
    </row>
    <row r="116" spans="1:11">
      <c r="A116" s="60"/>
      <c r="B116" s="60"/>
      <c r="C116" s="60"/>
      <c r="D116" s="60"/>
      <c r="E116" s="60"/>
      <c r="F116" s="60"/>
      <c r="G116" s="60"/>
      <c r="H116" s="60"/>
      <c r="I116" s="60"/>
      <c r="J116" s="60"/>
      <c r="K116" s="60"/>
    </row>
    <row r="117" spans="1:11">
      <c r="A117" s="60"/>
      <c r="B117" s="60"/>
      <c r="C117" s="60"/>
      <c r="D117" s="60"/>
      <c r="E117" s="60"/>
      <c r="F117" s="60"/>
      <c r="G117" s="60"/>
      <c r="H117" s="60"/>
      <c r="I117" s="60"/>
      <c r="J117" s="60"/>
      <c r="K117" s="60"/>
    </row>
    <row r="118" spans="1:11">
      <c r="A118" s="60"/>
      <c r="B118" s="60"/>
      <c r="C118" s="60"/>
      <c r="D118" s="60"/>
      <c r="E118" s="60"/>
      <c r="F118" s="60"/>
      <c r="G118" s="60"/>
      <c r="H118" s="60"/>
      <c r="I118" s="60"/>
      <c r="J118" s="60"/>
      <c r="K118" s="60"/>
    </row>
    <row r="119" spans="1:11">
      <c r="A119" s="60"/>
      <c r="B119" s="60"/>
      <c r="C119" s="60"/>
      <c r="D119" s="60"/>
      <c r="E119" s="60"/>
      <c r="F119" s="60"/>
      <c r="G119" s="60"/>
      <c r="H119" s="60"/>
      <c r="I119" s="60"/>
      <c r="J119" s="60"/>
      <c r="K119" s="60"/>
    </row>
    <row r="120" spans="1:11">
      <c r="A120" s="60"/>
      <c r="B120" s="60"/>
      <c r="C120" s="60"/>
      <c r="D120" s="60"/>
      <c r="E120" s="60"/>
      <c r="F120" s="60"/>
      <c r="G120" s="60"/>
      <c r="H120" s="60"/>
      <c r="I120" s="60"/>
      <c r="J120" s="60"/>
      <c r="K120" s="60"/>
    </row>
    <row r="121" spans="1:11" ht="16.5" customHeight="1">
      <c r="A121" s="60"/>
      <c r="B121" s="60"/>
      <c r="C121" s="60"/>
      <c r="D121" s="60"/>
      <c r="E121" s="60"/>
      <c r="F121" s="60"/>
      <c r="G121" s="60"/>
      <c r="H121" s="60"/>
      <c r="I121" s="60"/>
      <c r="J121" s="60"/>
      <c r="K121" s="60"/>
    </row>
    <row r="122" spans="1:11">
      <c r="A122" s="60"/>
      <c r="B122" s="60"/>
      <c r="C122" s="60"/>
      <c r="D122" s="60"/>
      <c r="E122" s="60"/>
      <c r="F122" s="60"/>
      <c r="G122" s="60"/>
      <c r="H122" s="60"/>
      <c r="I122" s="60"/>
      <c r="J122" s="60"/>
      <c r="K122" s="60"/>
    </row>
    <row r="123" spans="1:11">
      <c r="A123" s="60"/>
      <c r="B123" s="60"/>
      <c r="C123" s="60"/>
      <c r="D123" s="60"/>
      <c r="E123" s="60"/>
      <c r="F123" s="60"/>
      <c r="G123" s="60"/>
      <c r="H123" s="60"/>
      <c r="I123" s="60"/>
      <c r="J123" s="60"/>
      <c r="K123" s="60"/>
    </row>
    <row r="124" spans="1:11">
      <c r="A124" s="60"/>
      <c r="B124" s="60"/>
      <c r="C124" s="60"/>
      <c r="D124" s="60"/>
      <c r="E124" s="60"/>
      <c r="F124" s="60"/>
      <c r="G124" s="60"/>
      <c r="H124" s="60"/>
      <c r="I124" s="60"/>
      <c r="J124" s="60"/>
      <c r="K124" s="60"/>
    </row>
    <row r="125" spans="1:11">
      <c r="A125" s="60"/>
      <c r="B125" s="60"/>
      <c r="C125" s="60"/>
      <c r="D125" s="60"/>
      <c r="E125" s="60"/>
      <c r="F125" s="60"/>
      <c r="G125" s="60"/>
      <c r="H125" s="60"/>
      <c r="I125" s="60"/>
      <c r="J125" s="60"/>
      <c r="K125" s="60"/>
    </row>
    <row r="126" spans="1:11">
      <c r="A126" s="60"/>
      <c r="B126" s="60"/>
      <c r="C126" s="60"/>
      <c r="D126" s="60"/>
      <c r="E126" s="60"/>
      <c r="F126" s="60"/>
      <c r="G126" s="60"/>
      <c r="H126" s="60"/>
      <c r="I126" s="60"/>
      <c r="J126" s="60"/>
      <c r="K126" s="60"/>
    </row>
    <row r="127" spans="1:11">
      <c r="A127" s="60"/>
      <c r="B127" s="60"/>
      <c r="C127" s="60"/>
      <c r="D127" s="60"/>
      <c r="E127" s="60"/>
      <c r="F127" s="60"/>
      <c r="G127" s="60"/>
      <c r="H127" s="60"/>
      <c r="I127" s="60"/>
      <c r="J127" s="60"/>
      <c r="K127" s="60"/>
    </row>
    <row r="128" spans="1:11">
      <c r="A128" s="60"/>
      <c r="B128" s="60"/>
      <c r="C128" s="60"/>
      <c r="D128" s="60"/>
      <c r="E128" s="60"/>
      <c r="F128" s="60"/>
      <c r="G128" s="60"/>
      <c r="H128" s="60"/>
      <c r="I128" s="60"/>
      <c r="J128" s="60"/>
      <c r="K128" s="60"/>
    </row>
    <row r="129" spans="1:11">
      <c r="A129" s="60"/>
      <c r="B129" s="60"/>
      <c r="C129" s="60"/>
      <c r="D129" s="60"/>
      <c r="E129" s="60"/>
      <c r="F129" s="60"/>
      <c r="G129" s="60"/>
      <c r="H129" s="60"/>
      <c r="I129" s="60"/>
      <c r="J129" s="60"/>
      <c r="K129" s="60"/>
    </row>
    <row r="130" spans="1:11">
      <c r="A130" s="60"/>
      <c r="B130" s="60"/>
      <c r="C130" s="60"/>
      <c r="D130" s="60"/>
      <c r="E130" s="60"/>
      <c r="F130" s="60"/>
      <c r="G130" s="60"/>
      <c r="H130" s="60"/>
      <c r="I130" s="60"/>
      <c r="J130" s="60"/>
      <c r="K130" s="60"/>
    </row>
    <row r="131" spans="1:11">
      <c r="A131" s="60"/>
      <c r="B131" s="60"/>
      <c r="C131" s="60"/>
      <c r="D131" s="60"/>
      <c r="E131" s="60"/>
      <c r="F131" s="60"/>
      <c r="G131" s="60"/>
      <c r="H131" s="60"/>
      <c r="I131" s="60"/>
      <c r="J131" s="60"/>
      <c r="K131" s="60"/>
    </row>
    <row r="132" spans="1:11">
      <c r="A132" s="60"/>
      <c r="B132" s="60"/>
      <c r="C132" s="60"/>
      <c r="D132" s="60"/>
      <c r="E132" s="60"/>
      <c r="F132" s="60"/>
      <c r="G132" s="60"/>
      <c r="H132" s="60"/>
      <c r="I132" s="60"/>
      <c r="J132" s="60"/>
      <c r="K132" s="60"/>
    </row>
    <row r="133" spans="1:11">
      <c r="A133" s="60"/>
      <c r="B133" s="60"/>
      <c r="C133" s="60"/>
      <c r="D133" s="60"/>
      <c r="E133" s="60"/>
      <c r="F133" s="60"/>
      <c r="G133" s="60"/>
      <c r="H133" s="60"/>
      <c r="I133" s="60"/>
      <c r="J133" s="60"/>
      <c r="K133" s="60"/>
    </row>
    <row r="134" spans="1:11">
      <c r="A134" s="60"/>
      <c r="B134" s="60"/>
      <c r="C134" s="60"/>
      <c r="D134" s="60"/>
      <c r="E134" s="60"/>
      <c r="F134" s="60"/>
      <c r="G134" s="60"/>
      <c r="H134" s="60"/>
      <c r="I134" s="60"/>
      <c r="J134" s="60"/>
      <c r="K134" s="60"/>
    </row>
    <row r="135" spans="1:11">
      <c r="A135" s="60"/>
      <c r="B135" s="60"/>
      <c r="C135" s="60"/>
      <c r="D135" s="60"/>
      <c r="E135" s="60"/>
      <c r="F135" s="60"/>
      <c r="G135" s="60"/>
      <c r="H135" s="60"/>
      <c r="I135" s="60"/>
      <c r="J135" s="60"/>
      <c r="K135" s="60"/>
    </row>
    <row r="136" spans="1:11">
      <c r="A136" s="60"/>
      <c r="B136" s="60"/>
      <c r="C136" s="60"/>
      <c r="D136" s="60"/>
      <c r="E136" s="60"/>
      <c r="F136" s="60"/>
      <c r="G136" s="60"/>
      <c r="H136" s="60"/>
      <c r="I136" s="60"/>
      <c r="J136" s="60"/>
      <c r="K136" s="60"/>
    </row>
    <row r="137" spans="1:11">
      <c r="A137" s="60"/>
      <c r="B137" s="60"/>
      <c r="C137" s="60"/>
      <c r="D137" s="60"/>
      <c r="E137" s="60"/>
      <c r="F137" s="60"/>
      <c r="G137" s="60"/>
      <c r="H137" s="60"/>
      <c r="I137" s="60"/>
      <c r="J137" s="60"/>
      <c r="K137" s="60"/>
    </row>
    <row r="138" spans="1:11">
      <c r="A138" s="60"/>
      <c r="B138" s="60"/>
      <c r="C138" s="60"/>
      <c r="D138" s="60"/>
      <c r="E138" s="60"/>
      <c r="F138" s="60"/>
      <c r="G138" s="60"/>
      <c r="H138" s="60"/>
      <c r="I138" s="60"/>
      <c r="J138" s="60"/>
      <c r="K138" s="60"/>
    </row>
    <row r="139" spans="1:11">
      <c r="A139" s="60"/>
      <c r="B139" s="60"/>
      <c r="C139" s="60"/>
      <c r="D139" s="60"/>
      <c r="E139" s="60"/>
      <c r="F139" s="60"/>
      <c r="G139" s="60"/>
      <c r="H139" s="60"/>
      <c r="I139" s="60"/>
      <c r="J139" s="60"/>
      <c r="K139" s="60"/>
    </row>
    <row r="140" spans="1:11">
      <c r="A140" s="60"/>
      <c r="B140" s="60"/>
      <c r="C140" s="60"/>
      <c r="D140" s="60"/>
      <c r="E140" s="60"/>
      <c r="F140" s="60"/>
      <c r="G140" s="60"/>
      <c r="H140" s="60"/>
      <c r="I140" s="60"/>
      <c r="J140" s="60"/>
      <c r="K140" s="60"/>
    </row>
    <row r="141" spans="1:11">
      <c r="A141" s="60"/>
      <c r="B141" s="60"/>
      <c r="C141" s="60"/>
      <c r="D141" s="60"/>
      <c r="E141" s="60"/>
      <c r="F141" s="60"/>
      <c r="G141" s="60"/>
      <c r="H141" s="60"/>
      <c r="I141" s="60"/>
      <c r="J141" s="60"/>
      <c r="K141" s="60"/>
    </row>
    <row r="142" spans="1:11">
      <c r="A142" s="60"/>
      <c r="B142" s="60"/>
      <c r="C142" s="60"/>
      <c r="D142" s="60"/>
      <c r="E142" s="60"/>
      <c r="F142" s="60"/>
      <c r="G142" s="60"/>
      <c r="H142" s="60"/>
      <c r="I142" s="60"/>
      <c r="J142" s="60"/>
      <c r="K142" s="60"/>
    </row>
    <row r="143" spans="1:11">
      <c r="A143" s="60"/>
      <c r="B143" s="60"/>
      <c r="C143" s="60"/>
      <c r="D143" s="60"/>
      <c r="E143" s="60"/>
      <c r="F143" s="60"/>
      <c r="G143" s="60"/>
      <c r="H143" s="60"/>
      <c r="I143" s="60"/>
      <c r="J143" s="60"/>
      <c r="K143" s="60"/>
    </row>
    <row r="144" spans="1:11">
      <c r="A144" s="60"/>
      <c r="B144" s="60"/>
      <c r="C144" s="60"/>
      <c r="D144" s="60"/>
      <c r="E144" s="60"/>
      <c r="F144" s="60"/>
      <c r="G144" s="60"/>
      <c r="H144" s="60"/>
      <c r="I144" s="60"/>
      <c r="J144" s="60"/>
      <c r="K144" s="60"/>
    </row>
    <row r="145" spans="1:11">
      <c r="A145" s="60"/>
      <c r="B145" s="60"/>
      <c r="C145" s="60"/>
      <c r="D145" s="60"/>
      <c r="E145" s="60"/>
      <c r="F145" s="60"/>
      <c r="G145" s="60"/>
      <c r="H145" s="60"/>
      <c r="I145" s="60"/>
      <c r="J145" s="60"/>
      <c r="K145" s="60"/>
    </row>
    <row r="146" spans="1:11">
      <c r="A146" s="60"/>
      <c r="B146" s="60"/>
      <c r="C146" s="60"/>
      <c r="D146" s="60"/>
      <c r="E146" s="60"/>
      <c r="F146" s="60"/>
      <c r="G146" s="60"/>
      <c r="H146" s="60"/>
      <c r="I146" s="60"/>
      <c r="J146" s="60"/>
      <c r="K146" s="60"/>
    </row>
    <row r="147" spans="1:11">
      <c r="A147" s="60"/>
      <c r="B147" s="60"/>
      <c r="C147" s="60"/>
      <c r="D147" s="60"/>
      <c r="E147" s="60"/>
      <c r="F147" s="60"/>
      <c r="G147" s="60"/>
      <c r="H147" s="60"/>
      <c r="I147" s="60"/>
      <c r="J147" s="60"/>
      <c r="K147" s="60"/>
    </row>
    <row r="148" spans="1:11">
      <c r="A148" s="60"/>
      <c r="B148" s="60"/>
      <c r="C148" s="60"/>
      <c r="D148" s="60"/>
      <c r="E148" s="60"/>
      <c r="F148" s="60"/>
      <c r="G148" s="60"/>
      <c r="H148" s="60"/>
      <c r="I148" s="60"/>
      <c r="J148" s="60"/>
      <c r="K148" s="60"/>
    </row>
    <row r="149" spans="1:11">
      <c r="A149" s="60"/>
      <c r="B149" s="60"/>
      <c r="C149" s="60"/>
      <c r="D149" s="60"/>
      <c r="E149" s="60"/>
      <c r="F149" s="60"/>
      <c r="G149" s="60"/>
      <c r="H149" s="60"/>
      <c r="I149" s="60"/>
      <c r="J149" s="60"/>
      <c r="K149" s="60"/>
    </row>
    <row r="150" spans="1:11">
      <c r="A150" s="60"/>
      <c r="B150" s="60"/>
      <c r="C150" s="60"/>
      <c r="D150" s="60"/>
      <c r="E150" s="60"/>
      <c r="F150" s="60"/>
      <c r="G150" s="60"/>
      <c r="H150" s="60"/>
      <c r="I150" s="60"/>
      <c r="J150" s="60"/>
      <c r="K150" s="60"/>
    </row>
    <row r="151" spans="1:11">
      <c r="A151" s="60"/>
      <c r="B151" s="60"/>
      <c r="C151" s="60"/>
      <c r="D151" s="60"/>
      <c r="E151" s="60"/>
      <c r="F151" s="60"/>
      <c r="G151" s="60"/>
      <c r="H151" s="60"/>
      <c r="I151" s="60"/>
      <c r="J151" s="60"/>
      <c r="K151" s="60"/>
    </row>
    <row r="152" spans="1:11">
      <c r="A152" s="60"/>
      <c r="B152" s="60"/>
      <c r="C152" s="60"/>
      <c r="D152" s="60"/>
      <c r="E152" s="60"/>
      <c r="F152" s="60"/>
      <c r="G152" s="60"/>
      <c r="H152" s="60"/>
      <c r="I152" s="60"/>
      <c r="J152" s="60"/>
      <c r="K152" s="60"/>
    </row>
    <row r="153" spans="1:11">
      <c r="A153" s="60"/>
      <c r="B153" s="60"/>
      <c r="C153" s="60"/>
      <c r="D153" s="60"/>
      <c r="E153" s="60"/>
      <c r="F153" s="60"/>
      <c r="G153" s="60"/>
      <c r="H153" s="60"/>
      <c r="I153" s="60"/>
      <c r="J153" s="60"/>
      <c r="K153" s="60"/>
    </row>
    <row r="154" spans="1:11">
      <c r="A154" s="60"/>
      <c r="B154" s="60"/>
      <c r="C154" s="60"/>
      <c r="D154" s="60"/>
      <c r="E154" s="60"/>
      <c r="F154" s="60"/>
      <c r="G154" s="60"/>
      <c r="H154" s="60"/>
      <c r="I154" s="60"/>
      <c r="J154" s="60"/>
      <c r="K154" s="60"/>
    </row>
    <row r="155" spans="1:11">
      <c r="A155" s="60"/>
      <c r="B155" s="60"/>
      <c r="C155" s="60"/>
      <c r="D155" s="60"/>
      <c r="E155" s="60"/>
      <c r="F155" s="60"/>
      <c r="G155" s="60"/>
      <c r="H155" s="60"/>
      <c r="I155" s="60"/>
      <c r="J155" s="60"/>
      <c r="K155" s="60"/>
    </row>
    <row r="156" spans="1:11">
      <c r="A156" s="60"/>
      <c r="B156" s="60"/>
      <c r="C156" s="60"/>
      <c r="D156" s="60"/>
      <c r="E156" s="60"/>
      <c r="F156" s="60"/>
      <c r="G156" s="60"/>
      <c r="H156" s="60"/>
      <c r="I156" s="60"/>
      <c r="J156" s="60"/>
      <c r="K156" s="60"/>
    </row>
    <row r="157" spans="1:11">
      <c r="A157" s="60"/>
      <c r="B157" s="60"/>
      <c r="C157" s="60"/>
      <c r="D157" s="60"/>
      <c r="E157" s="60"/>
      <c r="F157" s="60"/>
      <c r="G157" s="60"/>
      <c r="H157" s="60"/>
      <c r="I157" s="60"/>
      <c r="J157" s="60"/>
      <c r="K157" s="60"/>
    </row>
    <row r="158" spans="1:11" s="52" customFormat="1">
      <c r="A158" s="60"/>
      <c r="B158" s="60"/>
      <c r="C158" s="60"/>
      <c r="D158" s="60"/>
      <c r="E158" s="60"/>
      <c r="F158" s="60"/>
      <c r="G158" s="60"/>
      <c r="H158" s="60"/>
      <c r="I158" s="60"/>
      <c r="J158" s="60"/>
      <c r="K158" s="60"/>
    </row>
    <row r="159" spans="1:11" s="52" customFormat="1" ht="17.25" thickBot="1"/>
    <row r="160" spans="1:11" s="52" customFormat="1" ht="18" thickTop="1" thickBot="1">
      <c r="A160" s="64" t="s">
        <v>26</v>
      </c>
      <c r="B160" s="64"/>
      <c r="C160" s="64"/>
      <c r="D160" s="51"/>
      <c r="E160" s="51"/>
      <c r="F160" s="51"/>
      <c r="G160" s="51"/>
      <c r="H160" s="51"/>
      <c r="I160" s="51"/>
      <c r="J160" s="51"/>
      <c r="K160" s="51"/>
    </row>
    <row r="161" spans="1:11" s="52" customFormat="1" ht="18" thickTop="1" thickBot="1">
      <c r="A161" s="53"/>
      <c r="B161" s="53"/>
      <c r="C161" s="53"/>
      <c r="D161" s="53"/>
      <c r="E161" s="53"/>
      <c r="F161" s="51"/>
      <c r="G161" s="51"/>
      <c r="H161" s="51"/>
      <c r="I161" s="51"/>
      <c r="J161" s="51"/>
      <c r="K161" s="51"/>
    </row>
    <row r="162" spans="1:11" s="52" customFormat="1" ht="18" thickTop="1" thickBot="1">
      <c r="A162" s="81" t="s">
        <v>27</v>
      </c>
      <c r="B162" s="82"/>
      <c r="C162" s="77" t="s">
        <v>30</v>
      </c>
      <c r="D162" s="78"/>
      <c r="E162" s="78"/>
      <c r="F162" s="78"/>
      <c r="G162" s="78"/>
      <c r="H162" s="51"/>
      <c r="I162" s="51"/>
      <c r="J162" s="51"/>
      <c r="K162" s="51"/>
    </row>
    <row r="163" spans="1:11" s="52" customFormat="1" ht="18" thickTop="1" thickBot="1">
      <c r="A163" s="81"/>
      <c r="B163" s="82"/>
      <c r="C163" s="77"/>
      <c r="D163" s="78"/>
      <c r="E163" s="78"/>
      <c r="F163" s="78"/>
      <c r="G163" s="78"/>
      <c r="H163" s="51"/>
      <c r="I163" s="51"/>
      <c r="J163" s="51"/>
      <c r="K163" s="51"/>
    </row>
    <row r="164" spans="1:11" s="52" customFormat="1" ht="18" thickTop="1" thickBot="1">
      <c r="A164" s="81"/>
      <c r="B164" s="82"/>
      <c r="C164" s="77"/>
      <c r="D164" s="78"/>
      <c r="E164" s="78"/>
      <c r="F164" s="78"/>
      <c r="G164" s="78"/>
      <c r="H164" s="51"/>
      <c r="I164" s="51"/>
      <c r="J164" s="51"/>
      <c r="K164" s="51"/>
    </row>
    <row r="165" spans="1:11" s="52" customFormat="1" ht="17.25" thickTop="1">
      <c r="A165" s="83"/>
      <c r="B165" s="84"/>
      <c r="C165" s="79"/>
      <c r="D165" s="80"/>
      <c r="E165" s="80"/>
      <c r="F165" s="80"/>
      <c r="G165" s="80"/>
      <c r="H165" s="51"/>
      <c r="I165" s="51"/>
      <c r="J165" s="51"/>
      <c r="K165" s="51"/>
    </row>
    <row r="166" spans="1:11" s="52" customFormat="1">
      <c r="A166" s="65" t="s">
        <v>28</v>
      </c>
      <c r="B166" s="66"/>
      <c r="C166" s="68" t="s">
        <v>32</v>
      </c>
      <c r="D166" s="69"/>
      <c r="E166" s="69"/>
      <c r="F166" s="69"/>
      <c r="G166" s="70"/>
      <c r="H166" s="51"/>
      <c r="I166" s="51"/>
      <c r="J166" s="51"/>
      <c r="K166" s="51"/>
    </row>
    <row r="167" spans="1:11" s="52" customFormat="1">
      <c r="A167" s="67"/>
      <c r="B167" s="67"/>
      <c r="C167" s="69"/>
      <c r="D167" s="69"/>
      <c r="E167" s="69"/>
      <c r="F167" s="69"/>
      <c r="G167" s="70"/>
      <c r="H167" s="51"/>
      <c r="I167" s="51"/>
      <c r="J167" s="51"/>
      <c r="K167" s="51"/>
    </row>
    <row r="168" spans="1:11" s="52" customFormat="1">
      <c r="A168" s="67"/>
      <c r="B168" s="67"/>
      <c r="C168" s="69"/>
      <c r="D168" s="69"/>
      <c r="E168" s="69"/>
      <c r="F168" s="69"/>
      <c r="G168" s="70"/>
      <c r="H168" s="51"/>
      <c r="I168" s="51"/>
      <c r="J168" s="51"/>
      <c r="K168" s="51"/>
    </row>
    <row r="169" spans="1:11" s="52" customFormat="1">
      <c r="A169" s="71" t="s">
        <v>29</v>
      </c>
      <c r="B169" s="67"/>
      <c r="C169" s="68" t="s">
        <v>31</v>
      </c>
      <c r="D169" s="73"/>
      <c r="E169" s="73"/>
      <c r="F169" s="73"/>
      <c r="G169" s="74"/>
    </row>
    <row r="170" spans="1:11" s="52" customFormat="1">
      <c r="A170" s="67"/>
      <c r="B170" s="67"/>
      <c r="C170" s="73"/>
      <c r="D170" s="73"/>
      <c r="E170" s="73"/>
      <c r="F170" s="73"/>
      <c r="G170" s="74"/>
    </row>
    <row r="171" spans="1:11" s="52" customFormat="1" ht="17.25" thickBot="1">
      <c r="A171" s="72"/>
      <c r="B171" s="72"/>
      <c r="C171" s="75"/>
      <c r="D171" s="75"/>
      <c r="E171" s="75"/>
      <c r="F171" s="75"/>
      <c r="G171" s="76"/>
    </row>
    <row r="172" spans="1:11" s="52" customFormat="1" ht="17.25" thickTop="1"/>
    <row r="173" spans="1:11" s="52" customFormat="1"/>
    <row r="175" spans="1:11" ht="16.5" customHeight="1">
      <c r="A175" s="60" t="s">
        <v>37</v>
      </c>
      <c r="B175" s="61"/>
      <c r="C175" s="61"/>
      <c r="D175" s="61"/>
      <c r="E175" s="61"/>
      <c r="F175" s="61"/>
      <c r="G175" s="61"/>
      <c r="H175" s="61"/>
      <c r="I175" s="61"/>
      <c r="J175" s="61"/>
      <c r="K175" s="61"/>
    </row>
    <row r="176" spans="1:11">
      <c r="A176" s="61"/>
      <c r="B176" s="61"/>
      <c r="C176" s="61"/>
      <c r="D176" s="61"/>
      <c r="E176" s="61"/>
      <c r="F176" s="61"/>
      <c r="G176" s="61"/>
      <c r="H176" s="61"/>
      <c r="I176" s="61"/>
      <c r="J176" s="61"/>
      <c r="K176" s="61"/>
    </row>
    <row r="177" spans="1:11">
      <c r="A177" s="61"/>
      <c r="B177" s="61"/>
      <c r="C177" s="61"/>
      <c r="D177" s="61"/>
      <c r="E177" s="61"/>
      <c r="F177" s="61"/>
      <c r="G177" s="61"/>
      <c r="H177" s="61"/>
      <c r="I177" s="61"/>
      <c r="J177" s="61"/>
      <c r="K177" s="61"/>
    </row>
    <row r="178" spans="1:11">
      <c r="A178" s="48"/>
      <c r="B178" s="48"/>
      <c r="C178" s="48"/>
      <c r="D178" s="48"/>
      <c r="E178" s="48"/>
      <c r="F178" s="48"/>
      <c r="G178" s="48"/>
      <c r="H178" s="48"/>
      <c r="I178" s="48"/>
      <c r="J178" s="48"/>
      <c r="K178" s="48"/>
    </row>
    <row r="179" spans="1:11" ht="16.5" customHeight="1">
      <c r="A179" s="60" t="s">
        <v>33</v>
      </c>
      <c r="B179" s="61"/>
      <c r="C179" s="61"/>
      <c r="D179" s="61"/>
      <c r="E179" s="61"/>
      <c r="F179" s="61"/>
      <c r="G179" s="61"/>
      <c r="H179" s="61"/>
      <c r="I179" s="61"/>
      <c r="J179" s="61"/>
      <c r="K179" s="61"/>
    </row>
    <row r="180" spans="1:11">
      <c r="A180" s="61"/>
      <c r="B180" s="61"/>
      <c r="C180" s="61"/>
      <c r="D180" s="61"/>
      <c r="E180" s="61"/>
      <c r="F180" s="61"/>
      <c r="G180" s="61"/>
      <c r="H180" s="61"/>
      <c r="I180" s="61"/>
      <c r="J180" s="61"/>
      <c r="K180" s="61"/>
    </row>
    <row r="181" spans="1:11">
      <c r="A181" s="61"/>
      <c r="B181" s="61"/>
      <c r="C181" s="61"/>
      <c r="D181" s="61"/>
      <c r="E181" s="61"/>
      <c r="F181" s="61"/>
      <c r="G181" s="61"/>
      <c r="H181" s="61"/>
      <c r="I181" s="61"/>
      <c r="J181" s="61"/>
      <c r="K181" s="61"/>
    </row>
    <row r="182" spans="1:11">
      <c r="A182" s="61"/>
      <c r="B182" s="61"/>
      <c r="C182" s="61"/>
      <c r="D182" s="61"/>
      <c r="E182" s="61"/>
      <c r="F182" s="61"/>
      <c r="G182" s="61"/>
      <c r="H182" s="61"/>
      <c r="I182" s="61"/>
      <c r="J182" s="61"/>
      <c r="K182" s="61"/>
    </row>
    <row r="183" spans="1:11">
      <c r="A183" s="61"/>
      <c r="B183" s="61"/>
      <c r="C183" s="61"/>
      <c r="D183" s="61"/>
      <c r="E183" s="61"/>
      <c r="F183" s="61"/>
      <c r="G183" s="61"/>
      <c r="H183" s="61"/>
      <c r="I183" s="61"/>
      <c r="J183" s="61"/>
      <c r="K183" s="61"/>
    </row>
    <row r="184" spans="1:11" ht="17.25" thickBot="1">
      <c r="A184" s="48"/>
      <c r="B184" s="49"/>
      <c r="C184" s="49"/>
      <c r="D184" s="49"/>
      <c r="E184" s="49"/>
      <c r="F184" s="49"/>
      <c r="G184" s="49"/>
      <c r="H184" s="49"/>
      <c r="I184" s="49"/>
      <c r="J184" s="49"/>
      <c r="K184" s="49"/>
    </row>
    <row r="185" spans="1:11" ht="18" thickTop="1" thickBot="1">
      <c r="A185" s="62" t="s">
        <v>25</v>
      </c>
      <c r="B185" s="63"/>
      <c r="C185" s="63"/>
      <c r="D185" s="63"/>
      <c r="E185" s="63"/>
      <c r="F185" s="63"/>
      <c r="G185" s="63"/>
      <c r="H185" s="63"/>
      <c r="I185" s="63"/>
      <c r="J185" s="63"/>
      <c r="K185" s="63"/>
    </row>
    <row r="186" spans="1:11" ht="18" thickTop="1" thickBot="1">
      <c r="A186" s="63"/>
      <c r="B186" s="63"/>
      <c r="C186" s="63"/>
      <c r="D186" s="63"/>
      <c r="E186" s="63"/>
      <c r="F186" s="63"/>
      <c r="G186" s="63"/>
      <c r="H186" s="63"/>
      <c r="I186" s="63"/>
      <c r="J186" s="63"/>
      <c r="K186" s="63"/>
    </row>
    <row r="187" spans="1:11" ht="18" thickTop="1" thickBot="1">
      <c r="A187" s="63"/>
      <c r="B187" s="63"/>
      <c r="C187" s="63"/>
      <c r="D187" s="63"/>
      <c r="E187" s="63"/>
      <c r="F187" s="63"/>
      <c r="G187" s="63"/>
      <c r="H187" s="63"/>
      <c r="I187" s="63"/>
      <c r="J187" s="63"/>
      <c r="K187" s="63"/>
    </row>
    <row r="188" spans="1:11" ht="18" thickTop="1" thickBot="1">
      <c r="A188" s="63"/>
      <c r="B188" s="63"/>
      <c r="C188" s="63"/>
      <c r="D188" s="63"/>
      <c r="E188" s="63"/>
      <c r="F188" s="63"/>
      <c r="G188" s="63"/>
      <c r="H188" s="63"/>
      <c r="I188" s="63"/>
      <c r="J188" s="63"/>
      <c r="K188" s="63"/>
    </row>
    <row r="189" spans="1:11" ht="17.25" thickTop="1">
      <c r="A189" s="49"/>
      <c r="B189" s="49"/>
      <c r="C189" s="49"/>
      <c r="D189" s="49"/>
      <c r="E189" s="49"/>
      <c r="F189" s="49"/>
      <c r="G189" s="49"/>
      <c r="H189" s="49"/>
      <c r="I189" s="49"/>
      <c r="J189" s="49"/>
      <c r="K189" s="49"/>
    </row>
    <row r="190" spans="1:11">
      <c r="A190" s="49"/>
      <c r="B190" s="49"/>
      <c r="C190" s="49"/>
      <c r="D190" s="49"/>
      <c r="E190" s="49"/>
      <c r="F190" s="49"/>
      <c r="G190" s="49"/>
      <c r="H190" s="49"/>
      <c r="I190" s="49"/>
      <c r="J190" s="49"/>
      <c r="K190" s="49"/>
    </row>
    <row r="191" spans="1:11">
      <c r="A191" s="49"/>
      <c r="B191" s="49"/>
      <c r="C191" s="49"/>
      <c r="D191" s="49"/>
      <c r="E191" s="49"/>
      <c r="F191" s="49"/>
      <c r="G191" s="49"/>
      <c r="H191" s="49"/>
      <c r="I191" s="49"/>
      <c r="J191" s="49"/>
      <c r="K191" s="49"/>
    </row>
    <row r="192" spans="1:11">
      <c r="A192" s="49"/>
      <c r="B192" s="49"/>
      <c r="C192" s="49"/>
      <c r="D192" s="49"/>
      <c r="E192" s="49"/>
      <c r="F192" s="49"/>
      <c r="G192" s="49"/>
      <c r="H192" s="49"/>
      <c r="I192" s="49"/>
      <c r="J192" s="49"/>
      <c r="K192" s="49"/>
    </row>
    <row r="193" spans="1:11">
      <c r="A193" s="49"/>
      <c r="B193" s="49"/>
      <c r="C193" s="49"/>
      <c r="D193" s="49"/>
      <c r="E193" s="49"/>
      <c r="F193" s="49"/>
      <c r="G193" s="49"/>
      <c r="H193" s="49"/>
      <c r="I193" s="49"/>
      <c r="J193" s="49"/>
      <c r="K193" s="49"/>
    </row>
    <row r="194" spans="1:11">
      <c r="A194" s="49"/>
      <c r="B194" s="49"/>
      <c r="C194" s="49"/>
      <c r="D194" s="49"/>
      <c r="E194" s="49"/>
      <c r="F194" s="49"/>
      <c r="G194" s="49"/>
      <c r="H194" s="49"/>
      <c r="I194" s="49"/>
      <c r="J194" s="49"/>
      <c r="K194" s="49"/>
    </row>
    <row r="195" spans="1:11">
      <c r="A195" s="48"/>
      <c r="B195" s="49"/>
      <c r="C195" s="49"/>
      <c r="D195" s="49"/>
      <c r="E195" s="49"/>
      <c r="F195" s="49"/>
      <c r="G195" s="49"/>
      <c r="H195" s="49"/>
      <c r="I195" s="49"/>
      <c r="J195" s="49"/>
      <c r="K195" s="49"/>
    </row>
    <row r="196" spans="1:11">
      <c r="A196" s="49"/>
      <c r="B196" s="49"/>
      <c r="C196" s="49"/>
      <c r="D196" s="49"/>
      <c r="E196" s="49"/>
      <c r="F196" s="49"/>
      <c r="G196" s="49"/>
      <c r="H196" s="49"/>
      <c r="I196" s="49"/>
      <c r="J196" s="49"/>
      <c r="K196" s="49"/>
    </row>
    <row r="197" spans="1:11">
      <c r="A197" s="49"/>
      <c r="B197" s="49"/>
      <c r="C197" s="49"/>
      <c r="D197" s="49"/>
      <c r="E197" s="49"/>
      <c r="F197" s="49"/>
      <c r="G197" s="49"/>
      <c r="H197" s="49"/>
      <c r="I197" s="49"/>
      <c r="J197" s="49"/>
      <c r="K197" s="49"/>
    </row>
  </sheetData>
  <mergeCells count="11">
    <mergeCell ref="A179:K183"/>
    <mergeCell ref="A185:K188"/>
    <mergeCell ref="A175:K177"/>
    <mergeCell ref="A160:C160"/>
    <mergeCell ref="A1:K158"/>
    <mergeCell ref="A166:B168"/>
    <mergeCell ref="C166:G168"/>
    <mergeCell ref="A169:B171"/>
    <mergeCell ref="C169:G171"/>
    <mergeCell ref="C162:G165"/>
    <mergeCell ref="A162:B165"/>
  </mergeCells>
  <phoneticPr fontId="2" type="noConversion"/>
  <pageMargins left="0.7" right="0.7" top="0.75" bottom="0.75" header="0.3" footer="0.3"/>
  <pageSetup paperSize="9" scale="74" orientation="landscape" r:id="rId1"/>
</worksheet>
</file>

<file path=xl/worksheets/sheet2.xml><?xml version="1.0" encoding="utf-8"?>
<worksheet xmlns="http://schemas.openxmlformats.org/spreadsheetml/2006/main" xmlns:r="http://schemas.openxmlformats.org/officeDocument/2006/relationships">
  <dimension ref="A1:W37"/>
  <sheetViews>
    <sheetView tabSelected="1" zoomScaleNormal="100" workbookViewId="0">
      <selection activeCell="M27" sqref="M27"/>
    </sheetView>
  </sheetViews>
  <sheetFormatPr defaultRowHeight="16.5"/>
  <cols>
    <col min="1" max="1" width="10.25" style="52" customWidth="1"/>
    <col min="2" max="2" width="8.5" style="52" bestFit="1" customWidth="1"/>
    <col min="3" max="3" width="8.5" style="52" customWidth="1"/>
    <col min="4" max="4" width="9.75" style="52" customWidth="1"/>
    <col min="5" max="5" width="7.375" style="52" bestFit="1" customWidth="1"/>
    <col min="6" max="10" width="19.5" style="52" customWidth="1"/>
    <col min="11" max="11" width="20.125" style="52" customWidth="1"/>
    <col min="12" max="16384" width="9" style="52"/>
  </cols>
  <sheetData>
    <row r="1" spans="1:12" ht="33.75" customHeight="1">
      <c r="A1" s="133" t="s">
        <v>22</v>
      </c>
      <c r="B1" s="134"/>
      <c r="C1" s="134"/>
      <c r="D1" s="134"/>
      <c r="E1" s="134"/>
      <c r="F1" s="134"/>
      <c r="G1" s="134"/>
      <c r="H1" s="134"/>
      <c r="I1" s="134"/>
      <c r="J1" s="134"/>
      <c r="K1" s="134"/>
    </row>
    <row r="2" spans="1:12" ht="14.25" customHeight="1" thickBot="1">
      <c r="A2" s="135" t="s">
        <v>15</v>
      </c>
      <c r="B2" s="136"/>
      <c r="C2" s="136"/>
      <c r="D2" s="136"/>
      <c r="E2" s="136"/>
      <c r="F2" s="136"/>
      <c r="G2" s="136"/>
      <c r="H2" s="136"/>
      <c r="I2" s="136"/>
      <c r="J2" s="136"/>
      <c r="K2" s="136"/>
    </row>
    <row r="3" spans="1:12" ht="16.5" customHeight="1" thickTop="1">
      <c r="A3" s="137" t="s">
        <v>12</v>
      </c>
      <c r="B3" s="139" t="s">
        <v>11</v>
      </c>
      <c r="C3" s="141" t="s">
        <v>16</v>
      </c>
      <c r="D3" s="142"/>
      <c r="E3" s="145" t="s">
        <v>10</v>
      </c>
      <c r="F3" s="139" t="s">
        <v>9</v>
      </c>
      <c r="G3" s="54" t="s">
        <v>8</v>
      </c>
      <c r="H3" s="147" t="s">
        <v>14</v>
      </c>
      <c r="I3" s="147"/>
      <c r="J3" s="147"/>
      <c r="K3" s="148" t="s">
        <v>6</v>
      </c>
      <c r="L3" s="47"/>
    </row>
    <row r="4" spans="1:12" ht="16.5" customHeight="1" thickBot="1">
      <c r="A4" s="138"/>
      <c r="B4" s="140"/>
      <c r="C4" s="143"/>
      <c r="D4" s="144"/>
      <c r="E4" s="146"/>
      <c r="F4" s="140"/>
      <c r="G4" s="55" t="s">
        <v>5</v>
      </c>
      <c r="H4" s="43">
        <v>0.2</v>
      </c>
      <c r="I4" s="55" t="s">
        <v>4</v>
      </c>
      <c r="J4" s="55" t="s">
        <v>3</v>
      </c>
      <c r="K4" s="149"/>
      <c r="L4" s="47"/>
    </row>
    <row r="5" spans="1:12" ht="18.600000000000001" customHeight="1" thickTop="1">
      <c r="A5" s="128" t="s">
        <v>13</v>
      </c>
      <c r="B5" s="92" t="s">
        <v>2</v>
      </c>
      <c r="C5" s="131">
        <v>62230</v>
      </c>
      <c r="D5" s="132"/>
      <c r="E5" s="1">
        <v>31</v>
      </c>
      <c r="F5" s="2">
        <f>C5*E5</f>
        <v>1929130</v>
      </c>
      <c r="G5" s="2">
        <f t="shared" ref="G5:G13" si="0">F5-H5</f>
        <v>1543180</v>
      </c>
      <c r="H5" s="3">
        <f>D6*E5</f>
        <v>385950</v>
      </c>
      <c r="I5" s="3">
        <v>403000</v>
      </c>
      <c r="J5" s="26">
        <f t="shared" ref="J5:J13" si="1">SUM(H5:I5)</f>
        <v>788950</v>
      </c>
      <c r="K5" s="4">
        <f>F5+I5</f>
        <v>2332130</v>
      </c>
    </row>
    <row r="6" spans="1:12" ht="18.600000000000001" customHeight="1">
      <c r="A6" s="129"/>
      <c r="B6" s="93"/>
      <c r="C6" s="36" t="s">
        <v>17</v>
      </c>
      <c r="D6" s="35">
        <v>12450</v>
      </c>
      <c r="E6" s="5">
        <v>30</v>
      </c>
      <c r="F6" s="6">
        <f>C5*E6</f>
        <v>1866900</v>
      </c>
      <c r="G6" s="6">
        <f t="shared" si="0"/>
        <v>1493400</v>
      </c>
      <c r="H6" s="7">
        <f>D6*E6</f>
        <v>373500</v>
      </c>
      <c r="I6" s="7">
        <v>390000</v>
      </c>
      <c r="J6" s="27">
        <f t="shared" si="1"/>
        <v>763500</v>
      </c>
      <c r="K6" s="4">
        <f>F6+I6</f>
        <v>2256900</v>
      </c>
    </row>
    <row r="7" spans="1:12" ht="18.600000000000001" customHeight="1">
      <c r="A7" s="129"/>
      <c r="B7" s="94"/>
      <c r="C7" s="36" t="s">
        <v>18</v>
      </c>
      <c r="D7" s="35">
        <v>49780</v>
      </c>
      <c r="E7" s="5">
        <v>29</v>
      </c>
      <c r="F7" s="6">
        <f>C5*E7</f>
        <v>1804670</v>
      </c>
      <c r="G7" s="6">
        <f t="shared" si="0"/>
        <v>1443620</v>
      </c>
      <c r="H7" s="7">
        <f>D6*E7</f>
        <v>361050</v>
      </c>
      <c r="I7" s="7">
        <v>377000</v>
      </c>
      <c r="J7" s="27">
        <f t="shared" si="1"/>
        <v>738050</v>
      </c>
      <c r="K7" s="4">
        <f t="shared" ref="K7:K12" si="2">F7+I7</f>
        <v>2181670</v>
      </c>
    </row>
    <row r="8" spans="1:12" ht="18.600000000000001" customHeight="1">
      <c r="A8" s="129"/>
      <c r="B8" s="97" t="s">
        <v>1</v>
      </c>
      <c r="C8" s="98">
        <v>57750</v>
      </c>
      <c r="D8" s="99"/>
      <c r="E8" s="5">
        <v>31</v>
      </c>
      <c r="F8" s="6">
        <f>C8*E8</f>
        <v>1790250</v>
      </c>
      <c r="G8" s="6">
        <f t="shared" si="0"/>
        <v>1432200</v>
      </c>
      <c r="H8" s="7">
        <f>D9*E8</f>
        <v>358050</v>
      </c>
      <c r="I8" s="7">
        <v>403000</v>
      </c>
      <c r="J8" s="27">
        <f t="shared" si="1"/>
        <v>761050</v>
      </c>
      <c r="K8" s="4">
        <f t="shared" si="2"/>
        <v>2193250</v>
      </c>
    </row>
    <row r="9" spans="1:12" ht="18.600000000000001" customHeight="1">
      <c r="A9" s="129"/>
      <c r="B9" s="93"/>
      <c r="C9" s="36" t="s">
        <v>17</v>
      </c>
      <c r="D9" s="35">
        <v>11550</v>
      </c>
      <c r="E9" s="5">
        <v>30</v>
      </c>
      <c r="F9" s="6">
        <f>C8*E9</f>
        <v>1732500</v>
      </c>
      <c r="G9" s="6">
        <f t="shared" si="0"/>
        <v>1386000</v>
      </c>
      <c r="H9" s="7">
        <f>D9*E9</f>
        <v>346500</v>
      </c>
      <c r="I9" s="7">
        <v>390000</v>
      </c>
      <c r="J9" s="27">
        <f t="shared" si="1"/>
        <v>736500</v>
      </c>
      <c r="K9" s="4">
        <f t="shared" si="2"/>
        <v>2122500</v>
      </c>
    </row>
    <row r="10" spans="1:12" ht="18.600000000000001" customHeight="1">
      <c r="A10" s="129"/>
      <c r="B10" s="94"/>
      <c r="C10" s="36" t="s">
        <v>18</v>
      </c>
      <c r="D10" s="35">
        <v>46200</v>
      </c>
      <c r="E10" s="5">
        <v>29</v>
      </c>
      <c r="F10" s="6">
        <f>C8*E10</f>
        <v>1674750</v>
      </c>
      <c r="G10" s="6">
        <f t="shared" si="0"/>
        <v>1339800</v>
      </c>
      <c r="H10" s="7">
        <f>D9*E10</f>
        <v>334950</v>
      </c>
      <c r="I10" s="7">
        <v>377000</v>
      </c>
      <c r="J10" s="27">
        <f t="shared" si="1"/>
        <v>711950</v>
      </c>
      <c r="K10" s="4">
        <f t="shared" si="2"/>
        <v>2051750</v>
      </c>
    </row>
    <row r="11" spans="1:12" ht="18.600000000000001" customHeight="1">
      <c r="A11" s="129"/>
      <c r="B11" s="97" t="s">
        <v>0</v>
      </c>
      <c r="C11" s="98">
        <v>53230</v>
      </c>
      <c r="D11" s="99"/>
      <c r="E11" s="5">
        <v>31</v>
      </c>
      <c r="F11" s="6">
        <f>C11*E11</f>
        <v>1650130</v>
      </c>
      <c r="G11" s="6">
        <f t="shared" si="0"/>
        <v>1319980</v>
      </c>
      <c r="H11" s="7">
        <f>D12*E11</f>
        <v>330150</v>
      </c>
      <c r="I11" s="7">
        <v>403000</v>
      </c>
      <c r="J11" s="27">
        <f t="shared" si="1"/>
        <v>733150</v>
      </c>
      <c r="K11" s="4">
        <f t="shared" si="2"/>
        <v>2053130</v>
      </c>
    </row>
    <row r="12" spans="1:12" ht="18.600000000000001" customHeight="1">
      <c r="A12" s="130"/>
      <c r="B12" s="93"/>
      <c r="C12" s="36" t="s">
        <v>17</v>
      </c>
      <c r="D12" s="35">
        <v>10650</v>
      </c>
      <c r="E12" s="8">
        <v>30</v>
      </c>
      <c r="F12" s="9">
        <f>C11*E12</f>
        <v>1596900</v>
      </c>
      <c r="G12" s="9">
        <f t="shared" si="0"/>
        <v>1277400</v>
      </c>
      <c r="H12" s="10">
        <f>D12*E12</f>
        <v>319500</v>
      </c>
      <c r="I12" s="10">
        <v>390000</v>
      </c>
      <c r="J12" s="28">
        <f t="shared" si="1"/>
        <v>709500</v>
      </c>
      <c r="K12" s="4">
        <f t="shared" si="2"/>
        <v>1986900</v>
      </c>
    </row>
    <row r="13" spans="1:12" ht="18.600000000000001" customHeight="1" thickBot="1">
      <c r="A13" s="41"/>
      <c r="B13" s="100"/>
      <c r="C13" s="38" t="s">
        <v>18</v>
      </c>
      <c r="D13" s="39">
        <v>42580</v>
      </c>
      <c r="E13" s="11">
        <v>29</v>
      </c>
      <c r="F13" s="12">
        <f>C11*E13</f>
        <v>1543670</v>
      </c>
      <c r="G13" s="12">
        <f t="shared" si="0"/>
        <v>1234820</v>
      </c>
      <c r="H13" s="13">
        <f>D12*E13</f>
        <v>308850</v>
      </c>
      <c r="I13" s="13">
        <v>377000</v>
      </c>
      <c r="J13" s="29">
        <f t="shared" si="1"/>
        <v>685850</v>
      </c>
      <c r="K13" s="4">
        <f>F13+I13</f>
        <v>1920670</v>
      </c>
    </row>
    <row r="14" spans="1:12" ht="16.5" customHeight="1" thickTop="1">
      <c r="A14" s="118" t="s">
        <v>12</v>
      </c>
      <c r="B14" s="120" t="s">
        <v>11</v>
      </c>
      <c r="C14" s="122" t="s">
        <v>16</v>
      </c>
      <c r="D14" s="123"/>
      <c r="E14" s="126" t="s">
        <v>10</v>
      </c>
      <c r="F14" s="120" t="s">
        <v>9</v>
      </c>
      <c r="G14" s="56" t="s">
        <v>8</v>
      </c>
      <c r="H14" s="126" t="s">
        <v>7</v>
      </c>
      <c r="I14" s="126"/>
      <c r="J14" s="126"/>
      <c r="K14" s="111" t="s">
        <v>6</v>
      </c>
    </row>
    <row r="15" spans="1:12" ht="16.5" customHeight="1" thickBot="1">
      <c r="A15" s="119"/>
      <c r="B15" s="121"/>
      <c r="C15" s="124"/>
      <c r="D15" s="125"/>
      <c r="E15" s="127"/>
      <c r="F15" s="121"/>
      <c r="G15" s="57" t="s">
        <v>5</v>
      </c>
      <c r="H15" s="44">
        <v>0.12</v>
      </c>
      <c r="I15" s="57" t="s">
        <v>4</v>
      </c>
      <c r="J15" s="57" t="s">
        <v>3</v>
      </c>
      <c r="K15" s="112"/>
    </row>
    <row r="16" spans="1:12" ht="18.600000000000001" customHeight="1" thickTop="1">
      <c r="A16" s="113" t="s">
        <v>20</v>
      </c>
      <c r="B16" s="92" t="s">
        <v>2</v>
      </c>
      <c r="C16" s="116">
        <v>62230</v>
      </c>
      <c r="D16" s="117"/>
      <c r="E16" s="14">
        <v>31</v>
      </c>
      <c r="F16" s="15">
        <f>C16*E16</f>
        <v>1929130</v>
      </c>
      <c r="G16" s="15">
        <f t="shared" ref="G16:G24" si="3">F16-H16</f>
        <v>1697560</v>
      </c>
      <c r="H16" s="16">
        <f>D17*E16</f>
        <v>231570</v>
      </c>
      <c r="I16" s="16">
        <v>403000</v>
      </c>
      <c r="J16" s="22">
        <f t="shared" ref="J16:J24" si="4">SUM(H16:I16)</f>
        <v>634570</v>
      </c>
      <c r="K16" s="17">
        <f>SUM(F16+I16)</f>
        <v>2332130</v>
      </c>
    </row>
    <row r="17" spans="1:23" ht="18.600000000000001" customHeight="1">
      <c r="A17" s="114"/>
      <c r="B17" s="93"/>
      <c r="C17" s="36" t="s">
        <v>17</v>
      </c>
      <c r="D17" s="35">
        <v>7470</v>
      </c>
      <c r="E17" s="5">
        <v>30</v>
      </c>
      <c r="F17" s="6">
        <f>C16*E17</f>
        <v>1866900</v>
      </c>
      <c r="G17" s="6">
        <f t="shared" si="3"/>
        <v>1642800</v>
      </c>
      <c r="H17" s="7">
        <f>D17*E17</f>
        <v>224100</v>
      </c>
      <c r="I17" s="7">
        <v>390000</v>
      </c>
      <c r="J17" s="23">
        <f t="shared" si="4"/>
        <v>614100</v>
      </c>
      <c r="K17" s="18">
        <f>SUM(F17+I17)</f>
        <v>2256900</v>
      </c>
    </row>
    <row r="18" spans="1:23" ht="18.600000000000001" customHeight="1">
      <c r="A18" s="114"/>
      <c r="B18" s="94"/>
      <c r="C18" s="36" t="s">
        <v>18</v>
      </c>
      <c r="D18" s="35">
        <v>54763</v>
      </c>
      <c r="E18" s="5">
        <v>29</v>
      </c>
      <c r="F18" s="6">
        <f>C16*E18</f>
        <v>1804670</v>
      </c>
      <c r="G18" s="6">
        <f t="shared" si="3"/>
        <v>1588040</v>
      </c>
      <c r="H18" s="7">
        <f>D17*E18</f>
        <v>216630</v>
      </c>
      <c r="I18" s="7">
        <v>377000</v>
      </c>
      <c r="J18" s="23">
        <f t="shared" si="4"/>
        <v>593630</v>
      </c>
      <c r="K18" s="18">
        <f t="shared" ref="K18:K24" si="5">SUM(F18+I18)</f>
        <v>2181670</v>
      </c>
    </row>
    <row r="19" spans="1:23" ht="18.600000000000001" customHeight="1">
      <c r="A19" s="114"/>
      <c r="B19" s="97" t="s">
        <v>1</v>
      </c>
      <c r="C19" s="98">
        <v>57750</v>
      </c>
      <c r="D19" s="99"/>
      <c r="E19" s="5">
        <v>31</v>
      </c>
      <c r="F19" s="6">
        <f>C19*E19</f>
        <v>1790250</v>
      </c>
      <c r="G19" s="6">
        <f t="shared" si="3"/>
        <v>1575420</v>
      </c>
      <c r="H19" s="7">
        <f>D20*E19</f>
        <v>214830</v>
      </c>
      <c r="I19" s="7">
        <v>403000</v>
      </c>
      <c r="J19" s="23">
        <f t="shared" si="4"/>
        <v>617830</v>
      </c>
      <c r="K19" s="18">
        <f t="shared" si="5"/>
        <v>2193250</v>
      </c>
    </row>
    <row r="20" spans="1:23" ht="18.600000000000001" customHeight="1">
      <c r="A20" s="114"/>
      <c r="B20" s="93"/>
      <c r="C20" s="36" t="s">
        <v>17</v>
      </c>
      <c r="D20" s="35">
        <v>6930</v>
      </c>
      <c r="E20" s="5">
        <v>30</v>
      </c>
      <c r="F20" s="6">
        <f>C19*E20</f>
        <v>1732500</v>
      </c>
      <c r="G20" s="6">
        <f t="shared" si="3"/>
        <v>1524600</v>
      </c>
      <c r="H20" s="7">
        <f>D20*E20</f>
        <v>207900</v>
      </c>
      <c r="I20" s="7">
        <v>390000</v>
      </c>
      <c r="J20" s="23">
        <f t="shared" si="4"/>
        <v>597900</v>
      </c>
      <c r="K20" s="18">
        <f t="shared" si="5"/>
        <v>2122500</v>
      </c>
    </row>
    <row r="21" spans="1:23" ht="18.600000000000001" customHeight="1">
      <c r="A21" s="114"/>
      <c r="B21" s="94"/>
      <c r="C21" s="36" t="s">
        <v>18</v>
      </c>
      <c r="D21" s="35">
        <v>50820</v>
      </c>
      <c r="E21" s="5">
        <v>29</v>
      </c>
      <c r="F21" s="6">
        <f>C19*E21</f>
        <v>1674750</v>
      </c>
      <c r="G21" s="6">
        <f t="shared" si="3"/>
        <v>1473780</v>
      </c>
      <c r="H21" s="7">
        <f>D20*E21</f>
        <v>200970</v>
      </c>
      <c r="I21" s="7">
        <v>377000</v>
      </c>
      <c r="J21" s="23">
        <f t="shared" si="4"/>
        <v>577970</v>
      </c>
      <c r="K21" s="18">
        <f t="shared" si="5"/>
        <v>2051750</v>
      </c>
    </row>
    <row r="22" spans="1:23" ht="18.600000000000001" customHeight="1">
      <c r="A22" s="114"/>
      <c r="B22" s="97" t="s">
        <v>0</v>
      </c>
      <c r="C22" s="98">
        <v>53230</v>
      </c>
      <c r="D22" s="99"/>
      <c r="E22" s="19">
        <v>31</v>
      </c>
      <c r="F22" s="6">
        <f>C22*E22</f>
        <v>1650130</v>
      </c>
      <c r="G22" s="6">
        <f t="shared" si="3"/>
        <v>1452040</v>
      </c>
      <c r="H22" s="7">
        <f>D23*E22</f>
        <v>198090</v>
      </c>
      <c r="I22" s="7">
        <v>403000</v>
      </c>
      <c r="J22" s="23">
        <f t="shared" si="4"/>
        <v>601090</v>
      </c>
      <c r="K22" s="18">
        <f t="shared" si="5"/>
        <v>2053130</v>
      </c>
    </row>
    <row r="23" spans="1:23" ht="18.600000000000001" customHeight="1">
      <c r="A23" s="114"/>
      <c r="B23" s="93"/>
      <c r="C23" s="36" t="s">
        <v>17</v>
      </c>
      <c r="D23" s="35">
        <v>6390</v>
      </c>
      <c r="E23" s="20">
        <v>30</v>
      </c>
      <c r="F23" s="9">
        <f>C22*E23</f>
        <v>1596900</v>
      </c>
      <c r="G23" s="6">
        <f t="shared" si="3"/>
        <v>1405200</v>
      </c>
      <c r="H23" s="7">
        <f>D23*E23</f>
        <v>191700</v>
      </c>
      <c r="I23" s="10">
        <v>390000</v>
      </c>
      <c r="J23" s="24">
        <f t="shared" si="4"/>
        <v>581700</v>
      </c>
      <c r="K23" s="18">
        <f t="shared" si="5"/>
        <v>1986900</v>
      </c>
    </row>
    <row r="24" spans="1:23" ht="18.600000000000001" customHeight="1" thickBot="1">
      <c r="A24" s="115"/>
      <c r="B24" s="100"/>
      <c r="C24" s="38" t="s">
        <v>18</v>
      </c>
      <c r="D24" s="39">
        <v>46843</v>
      </c>
      <c r="E24" s="11">
        <v>29</v>
      </c>
      <c r="F24" s="12">
        <f>C22*E24</f>
        <v>1543670</v>
      </c>
      <c r="G24" s="6">
        <f t="shared" si="3"/>
        <v>1358360</v>
      </c>
      <c r="H24" s="7">
        <f>D23*E24</f>
        <v>185310</v>
      </c>
      <c r="I24" s="13">
        <v>377000</v>
      </c>
      <c r="J24" s="25">
        <f t="shared" si="4"/>
        <v>562310</v>
      </c>
      <c r="K24" s="18">
        <f t="shared" si="5"/>
        <v>1920670</v>
      </c>
    </row>
    <row r="25" spans="1:23" ht="17.25" customHeight="1" thickTop="1">
      <c r="A25" s="101" t="s">
        <v>12</v>
      </c>
      <c r="B25" s="103" t="s">
        <v>11</v>
      </c>
      <c r="C25" s="105" t="s">
        <v>16</v>
      </c>
      <c r="D25" s="106"/>
      <c r="E25" s="109" t="s">
        <v>10</v>
      </c>
      <c r="F25" s="103" t="s">
        <v>9</v>
      </c>
      <c r="G25" s="58" t="s">
        <v>8</v>
      </c>
      <c r="H25" s="109" t="s">
        <v>7</v>
      </c>
      <c r="I25" s="109"/>
      <c r="J25" s="109"/>
      <c r="K25" s="87" t="s">
        <v>6</v>
      </c>
    </row>
    <row r="26" spans="1:23" ht="17.25" customHeight="1" thickBot="1">
      <c r="A26" s="102"/>
      <c r="B26" s="104"/>
      <c r="C26" s="107"/>
      <c r="D26" s="108"/>
      <c r="E26" s="110"/>
      <c r="F26" s="104"/>
      <c r="G26" s="30" t="s">
        <v>5</v>
      </c>
      <c r="H26" s="45">
        <v>0.08</v>
      </c>
      <c r="I26" s="59" t="s">
        <v>4</v>
      </c>
      <c r="J26" s="59" t="s">
        <v>3</v>
      </c>
      <c r="K26" s="88"/>
      <c r="N26" s="46"/>
      <c r="O26" s="47"/>
      <c r="P26" s="47"/>
      <c r="Q26" s="47"/>
      <c r="R26" s="47"/>
      <c r="S26" s="47"/>
      <c r="T26" s="47"/>
      <c r="U26" s="47"/>
      <c r="V26" s="47"/>
      <c r="W26" s="47"/>
    </row>
    <row r="27" spans="1:23" ht="18.600000000000001" customHeight="1" thickTop="1">
      <c r="A27" s="89" t="s">
        <v>19</v>
      </c>
      <c r="B27" s="92" t="s">
        <v>2</v>
      </c>
      <c r="C27" s="95">
        <v>62230</v>
      </c>
      <c r="D27" s="96"/>
      <c r="E27" s="14">
        <v>31</v>
      </c>
      <c r="F27" s="15">
        <f>C27*E27</f>
        <v>1929130</v>
      </c>
      <c r="G27" s="9">
        <f t="shared" ref="G27:G35" si="6">F27-H27</f>
        <v>1774750</v>
      </c>
      <c r="H27" s="42">
        <f>D28*E27</f>
        <v>154380</v>
      </c>
      <c r="I27" s="16">
        <v>403000</v>
      </c>
      <c r="J27" s="31">
        <f t="shared" ref="J27:J34" si="7">SUM(H27:I27)</f>
        <v>557380</v>
      </c>
      <c r="K27" s="17">
        <f>SUM(F27+I27)</f>
        <v>2332130</v>
      </c>
    </row>
    <row r="28" spans="1:23" ht="18.600000000000001" customHeight="1">
      <c r="A28" s="90"/>
      <c r="B28" s="93"/>
      <c r="C28" s="36" t="s">
        <v>17</v>
      </c>
      <c r="D28" s="35">
        <v>4980</v>
      </c>
      <c r="E28" s="5">
        <v>30</v>
      </c>
      <c r="F28" s="6">
        <f>C27*E28</f>
        <v>1866900</v>
      </c>
      <c r="G28" s="6">
        <f t="shared" si="6"/>
        <v>1717500</v>
      </c>
      <c r="H28" s="7">
        <f>D28*E28</f>
        <v>149400</v>
      </c>
      <c r="I28" s="7">
        <v>390000</v>
      </c>
      <c r="J28" s="32">
        <f t="shared" si="7"/>
        <v>539400</v>
      </c>
      <c r="K28" s="18">
        <f>SUM(F28+I28)</f>
        <v>2256900</v>
      </c>
    </row>
    <row r="29" spans="1:23" ht="18.600000000000001" customHeight="1">
      <c r="A29" s="90"/>
      <c r="B29" s="94"/>
      <c r="C29" s="36" t="s">
        <v>18</v>
      </c>
      <c r="D29" s="35">
        <v>57252</v>
      </c>
      <c r="E29" s="5">
        <v>29</v>
      </c>
      <c r="F29" s="6">
        <f>C27*E29</f>
        <v>1804670</v>
      </c>
      <c r="G29" s="6">
        <f t="shared" si="6"/>
        <v>1660250</v>
      </c>
      <c r="H29" s="7">
        <f>D28*E29</f>
        <v>144420</v>
      </c>
      <c r="I29" s="7">
        <v>377000</v>
      </c>
      <c r="J29" s="32">
        <f t="shared" si="7"/>
        <v>521420</v>
      </c>
      <c r="K29" s="18">
        <f t="shared" ref="K29:K35" si="8">SUM(F29+I29)</f>
        <v>2181670</v>
      </c>
    </row>
    <row r="30" spans="1:23" ht="18.600000000000001" customHeight="1">
      <c r="A30" s="90"/>
      <c r="B30" s="97" t="s">
        <v>1</v>
      </c>
      <c r="C30" s="98">
        <v>57750</v>
      </c>
      <c r="D30" s="99"/>
      <c r="E30" s="5">
        <v>31</v>
      </c>
      <c r="F30" s="6">
        <f>C30*E30</f>
        <v>1790250</v>
      </c>
      <c r="G30" s="6">
        <f t="shared" si="6"/>
        <v>1647030</v>
      </c>
      <c r="H30" s="7">
        <f>D31*E30</f>
        <v>143220</v>
      </c>
      <c r="I30" s="7">
        <v>403000</v>
      </c>
      <c r="J30" s="32">
        <f t="shared" si="7"/>
        <v>546220</v>
      </c>
      <c r="K30" s="18">
        <f t="shared" si="8"/>
        <v>2193250</v>
      </c>
    </row>
    <row r="31" spans="1:23" ht="18.600000000000001" customHeight="1">
      <c r="A31" s="90"/>
      <c r="B31" s="93"/>
      <c r="C31" s="36" t="s">
        <v>17</v>
      </c>
      <c r="D31" s="35">
        <v>4620</v>
      </c>
      <c r="E31" s="5">
        <v>30</v>
      </c>
      <c r="F31" s="6">
        <f>C30*E31</f>
        <v>1732500</v>
      </c>
      <c r="G31" s="6">
        <f t="shared" si="6"/>
        <v>1593900</v>
      </c>
      <c r="H31" s="7">
        <f>D31*E31</f>
        <v>138600</v>
      </c>
      <c r="I31" s="7">
        <v>390000</v>
      </c>
      <c r="J31" s="32">
        <f t="shared" si="7"/>
        <v>528600</v>
      </c>
      <c r="K31" s="18">
        <f t="shared" si="8"/>
        <v>2122500</v>
      </c>
    </row>
    <row r="32" spans="1:23" ht="18.600000000000001" customHeight="1">
      <c r="A32" s="90"/>
      <c r="B32" s="94"/>
      <c r="C32" s="36" t="s">
        <v>18</v>
      </c>
      <c r="D32" s="35">
        <v>53130</v>
      </c>
      <c r="E32" s="5">
        <v>29</v>
      </c>
      <c r="F32" s="6">
        <f>C30*E32</f>
        <v>1674750</v>
      </c>
      <c r="G32" s="6">
        <f t="shared" si="6"/>
        <v>1540770</v>
      </c>
      <c r="H32" s="7">
        <f>D31*E32</f>
        <v>133980</v>
      </c>
      <c r="I32" s="7">
        <v>377000</v>
      </c>
      <c r="J32" s="32">
        <f t="shared" si="7"/>
        <v>510980</v>
      </c>
      <c r="K32" s="18">
        <f t="shared" si="8"/>
        <v>2051750</v>
      </c>
    </row>
    <row r="33" spans="1:11" ht="18.600000000000001" customHeight="1">
      <c r="A33" s="90"/>
      <c r="B33" s="97" t="s">
        <v>0</v>
      </c>
      <c r="C33" s="98">
        <v>53230</v>
      </c>
      <c r="D33" s="99"/>
      <c r="E33" s="19">
        <v>31</v>
      </c>
      <c r="F33" s="6">
        <f>C33*E33</f>
        <v>1650130</v>
      </c>
      <c r="G33" s="6">
        <f t="shared" si="6"/>
        <v>1518070</v>
      </c>
      <c r="H33" s="7">
        <f>D34*E33</f>
        <v>132060</v>
      </c>
      <c r="I33" s="7">
        <v>403000</v>
      </c>
      <c r="J33" s="32">
        <f t="shared" si="7"/>
        <v>535060</v>
      </c>
      <c r="K33" s="18">
        <f t="shared" si="8"/>
        <v>2053130</v>
      </c>
    </row>
    <row r="34" spans="1:11" ht="18.600000000000001" customHeight="1">
      <c r="A34" s="90"/>
      <c r="B34" s="93"/>
      <c r="C34" s="36" t="s">
        <v>17</v>
      </c>
      <c r="D34" s="35">
        <v>4260</v>
      </c>
      <c r="E34" s="20">
        <v>30</v>
      </c>
      <c r="F34" s="9">
        <f>C33*E34</f>
        <v>1596900</v>
      </c>
      <c r="G34" s="6">
        <f t="shared" si="6"/>
        <v>1469100</v>
      </c>
      <c r="H34" s="7">
        <f>D34*E34</f>
        <v>127800</v>
      </c>
      <c r="I34" s="10">
        <v>390000</v>
      </c>
      <c r="J34" s="33">
        <f t="shared" si="7"/>
        <v>517800</v>
      </c>
      <c r="K34" s="18">
        <f t="shared" si="8"/>
        <v>1986900</v>
      </c>
    </row>
    <row r="35" spans="1:11" ht="18.600000000000001" customHeight="1" thickBot="1">
      <c r="A35" s="91"/>
      <c r="B35" s="100"/>
      <c r="C35" s="40" t="s">
        <v>18</v>
      </c>
      <c r="D35" s="37">
        <v>48972</v>
      </c>
      <c r="E35" s="11">
        <v>29</v>
      </c>
      <c r="F35" s="12">
        <f>C33*E35</f>
        <v>1543670</v>
      </c>
      <c r="G35" s="12">
        <f t="shared" si="6"/>
        <v>1420130</v>
      </c>
      <c r="H35" s="13">
        <f>D34*E35</f>
        <v>123540</v>
      </c>
      <c r="I35" s="13">
        <v>377000</v>
      </c>
      <c r="J35" s="34">
        <f>SUM(H35:I35)</f>
        <v>500540</v>
      </c>
      <c r="K35" s="21">
        <f t="shared" si="8"/>
        <v>1920670</v>
      </c>
    </row>
    <row r="36" spans="1:11" ht="25.5" customHeight="1" thickTop="1">
      <c r="A36" s="85" t="s">
        <v>38</v>
      </c>
      <c r="B36" s="86"/>
      <c r="C36" s="86"/>
      <c r="D36" s="86"/>
      <c r="E36" s="86"/>
      <c r="F36" s="86"/>
      <c r="G36" s="86"/>
      <c r="H36" s="86"/>
      <c r="I36" s="86"/>
      <c r="J36" s="86"/>
      <c r="K36" s="86"/>
    </row>
    <row r="37" spans="1:11" ht="22.5" customHeight="1">
      <c r="A37" s="85" t="s">
        <v>21</v>
      </c>
      <c r="B37" s="85"/>
      <c r="C37" s="85"/>
      <c r="D37" s="85"/>
      <c r="E37" s="85"/>
      <c r="F37" s="85"/>
      <c r="G37" s="85"/>
      <c r="H37" s="85"/>
      <c r="I37" s="85"/>
      <c r="J37" s="85"/>
      <c r="K37" s="85"/>
    </row>
  </sheetData>
  <sheetProtection selectLockedCells="1" selectUnlockedCells="1"/>
  <mergeCells count="46">
    <mergeCell ref="A1:K1"/>
    <mergeCell ref="A2:K2"/>
    <mergeCell ref="A3:A4"/>
    <mergeCell ref="B3:B4"/>
    <mergeCell ref="C3:D4"/>
    <mergeCell ref="E3:E4"/>
    <mergeCell ref="F3:F4"/>
    <mergeCell ref="H3:J3"/>
    <mergeCell ref="K3:K4"/>
    <mergeCell ref="A5:A12"/>
    <mergeCell ref="B5:B7"/>
    <mergeCell ref="C5:D5"/>
    <mergeCell ref="B8:B10"/>
    <mergeCell ref="C8:D8"/>
    <mergeCell ref="B11:B13"/>
    <mergeCell ref="C11:D11"/>
    <mergeCell ref="K14:K15"/>
    <mergeCell ref="A16:A24"/>
    <mergeCell ref="B16:B18"/>
    <mergeCell ref="C16:D16"/>
    <mergeCell ref="B19:B21"/>
    <mergeCell ref="C19:D19"/>
    <mergeCell ref="B22:B24"/>
    <mergeCell ref="C22:D22"/>
    <mergeCell ref="A14:A15"/>
    <mergeCell ref="B14:B15"/>
    <mergeCell ref="C14:D15"/>
    <mergeCell ref="E14:E15"/>
    <mergeCell ref="F14:F15"/>
    <mergeCell ref="H14:J14"/>
    <mergeCell ref="A36:K36"/>
    <mergeCell ref="A37:K37"/>
    <mergeCell ref="K25:K26"/>
    <mergeCell ref="A27:A35"/>
    <mergeCell ref="B27:B29"/>
    <mergeCell ref="C27:D27"/>
    <mergeCell ref="B30:B32"/>
    <mergeCell ref="C30:D30"/>
    <mergeCell ref="B33:B35"/>
    <mergeCell ref="C33:D33"/>
    <mergeCell ref="A25:A26"/>
    <mergeCell ref="B25:B26"/>
    <mergeCell ref="C25:D26"/>
    <mergeCell ref="E25:E26"/>
    <mergeCell ref="F25:F26"/>
    <mergeCell ref="H25:J25"/>
  </mergeCells>
  <phoneticPr fontId="2" type="noConversion"/>
  <pageMargins left="0.23622047244094491" right="0.23622047244094491" top="0.15748031496062992" bottom="0.15748031496062992" header="0" footer="0"/>
  <pageSetup paperSize="9" scale="81" orientation="landscape" r:id="rId1"/>
</worksheet>
</file>

<file path=xl/worksheets/sheet3.xml><?xml version="1.0" encoding="utf-8"?>
<worksheet xmlns="http://schemas.openxmlformats.org/spreadsheetml/2006/main" xmlns:r="http://schemas.openxmlformats.org/officeDocument/2006/relationships">
  <dimension ref="A1:D1"/>
  <sheetViews>
    <sheetView workbookViewId="0">
      <selection activeCell="D1" sqref="D1"/>
    </sheetView>
  </sheetViews>
  <sheetFormatPr defaultRowHeight="16.5"/>
  <sheetData>
    <row r="1" spans="1:4" ht="409.5">
      <c r="A1" s="50" t="s">
        <v>34</v>
      </c>
      <c r="B1" s="50" t="s">
        <v>23</v>
      </c>
      <c r="C1" s="50" t="s">
        <v>35</v>
      </c>
      <c r="D1" s="50" t="s">
        <v>24</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1</vt:i4>
      </vt:variant>
    </vt:vector>
  </HeadingPairs>
  <TitlesOfParts>
    <vt:vector size="4" baseType="lpstr">
      <vt:lpstr>이용계약</vt:lpstr>
      <vt:lpstr>입소비용(2020년1월)</vt:lpstr>
      <vt:lpstr>Sheet1</vt:lpstr>
      <vt:lpstr>이용계약!Print_Area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Registered User</cp:lastModifiedBy>
  <cp:lastPrinted>2019-12-20T06:18:54Z</cp:lastPrinted>
  <dcterms:created xsi:type="dcterms:W3CDTF">2016-11-25T13:24:49Z</dcterms:created>
  <dcterms:modified xsi:type="dcterms:W3CDTF">2020-01-02T08:09:48Z</dcterms:modified>
</cp:coreProperties>
</file>