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LDORADO\Documents\"/>
    </mc:Choice>
  </mc:AlternateContent>
  <bookViews>
    <workbookView xWindow="0" yWindow="0" windowWidth="24000" windowHeight="870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3" i="1" l="1"/>
  <c r="L8" i="1" s="1"/>
  <c r="J13" i="1"/>
  <c r="I13" i="1"/>
  <c r="M12" i="1"/>
  <c r="L12" i="1"/>
  <c r="M11" i="1"/>
  <c r="L11" i="1"/>
  <c r="E11" i="1"/>
  <c r="D11" i="1"/>
  <c r="C11" i="1"/>
  <c r="B11" i="1"/>
  <c r="M10" i="1"/>
  <c r="L10" i="1"/>
  <c r="F10" i="1"/>
  <c r="M9" i="1"/>
  <c r="L9" i="1"/>
  <c r="F9" i="1"/>
  <c r="M8" i="1"/>
  <c r="M13" i="1" s="1"/>
  <c r="F8" i="1"/>
  <c r="M7" i="1"/>
  <c r="L7" i="1"/>
  <c r="F7" i="1"/>
  <c r="M6" i="1"/>
  <c r="L6" i="1"/>
  <c r="F6" i="1"/>
  <c r="M5" i="1"/>
  <c r="L5" i="1"/>
  <c r="F5" i="1"/>
  <c r="F11" i="1" s="1"/>
  <c r="L13" i="1" l="1"/>
</calcChain>
</file>

<file path=xl/sharedStrings.xml><?xml version="1.0" encoding="utf-8"?>
<sst xmlns="http://schemas.openxmlformats.org/spreadsheetml/2006/main" count="29" uniqueCount="23">
  <si>
    <t xml:space="preserve">                구분
관별</t>
    <phoneticPr fontId="4" type="noConversion"/>
  </si>
  <si>
    <t>전년도예산액</t>
    <phoneticPr fontId="4" type="noConversion"/>
  </si>
  <si>
    <t>비율</t>
    <phoneticPr fontId="4" type="noConversion"/>
  </si>
  <si>
    <t>금년도예산액</t>
    <phoneticPr fontId="4" type="noConversion"/>
  </si>
  <si>
    <t>증감액</t>
    <phoneticPr fontId="4" type="noConversion"/>
  </si>
  <si>
    <t xml:space="preserve">                  구분
관별</t>
    <phoneticPr fontId="4" type="noConversion"/>
  </si>
  <si>
    <t>입소자부담금수입</t>
    <phoneticPr fontId="4" type="noConversion"/>
  </si>
  <si>
    <t>사무비</t>
    <phoneticPr fontId="4" type="noConversion"/>
  </si>
  <si>
    <t>보조금수입</t>
    <phoneticPr fontId="4" type="noConversion"/>
  </si>
  <si>
    <t>재산조성비</t>
    <phoneticPr fontId="4" type="noConversion"/>
  </si>
  <si>
    <t>요양급여수입</t>
    <phoneticPr fontId="4" type="noConversion"/>
  </si>
  <si>
    <t>사업비</t>
    <phoneticPr fontId="4" type="noConversion"/>
  </si>
  <si>
    <t>차입금</t>
    <phoneticPr fontId="4" type="noConversion"/>
  </si>
  <si>
    <t>부채상환금</t>
    <phoneticPr fontId="4" type="noConversion"/>
  </si>
  <si>
    <t>이월금</t>
    <phoneticPr fontId="4" type="noConversion"/>
  </si>
  <si>
    <t>프로그램비</t>
    <phoneticPr fontId="4" type="noConversion"/>
  </si>
  <si>
    <t>잡수입</t>
    <phoneticPr fontId="4" type="noConversion"/>
  </si>
  <si>
    <t>잡지출</t>
    <phoneticPr fontId="4" type="noConversion"/>
  </si>
  <si>
    <t>세입합계</t>
    <phoneticPr fontId="4" type="noConversion"/>
  </si>
  <si>
    <t>적립금</t>
    <phoneticPr fontId="4" type="noConversion"/>
  </si>
  <si>
    <t>준비금</t>
    <phoneticPr fontId="4" type="noConversion"/>
  </si>
  <si>
    <t>세출합계</t>
    <phoneticPr fontId="4" type="noConversion"/>
  </si>
  <si>
    <t>2019년도 예산총괄표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</si>
</sst>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indexed="8"/>
      <name val="굴림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0"/>
      <color indexed="8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auto="1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/>
    <xf numFmtId="0" fontId="0" fillId="2" borderId="1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0" borderId="0" xfId="0" applyFont="1" applyAlignment="1"/>
    <xf numFmtId="0" fontId="5" fillId="2" borderId="1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41" fontId="5" fillId="0" borderId="2" xfId="1" applyNumberFormat="1" applyFont="1" applyBorder="1" applyAlignment="1">
      <alignment horizontal="right" vertical="center"/>
    </xf>
    <xf numFmtId="2" fontId="5" fillId="0" borderId="2" xfId="0" applyNumberFormat="1" applyFont="1" applyBorder="1" applyAlignment="1">
      <alignment horizontal="center" vertical="center"/>
    </xf>
    <xf numFmtId="41" fontId="5" fillId="0" borderId="2" xfId="0" applyNumberFormat="1" applyFont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5" fillId="0" borderId="2" xfId="1" applyNumberFormat="1" applyFont="1" applyBorder="1" applyAlignment="1">
      <alignment horizontal="right" vertical="center"/>
    </xf>
    <xf numFmtId="41" fontId="5" fillId="0" borderId="2" xfId="1" applyNumberFormat="1" applyFont="1" applyBorder="1" applyAlignment="1">
      <alignment horizontal="center" vertical="center"/>
    </xf>
    <xf numFmtId="41" fontId="5" fillId="0" borderId="2" xfId="0" applyNumberFormat="1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tabSelected="1" workbookViewId="0">
      <selection activeCell="O3" sqref="O3"/>
    </sheetView>
  </sheetViews>
  <sheetFormatPr defaultRowHeight="16.5" x14ac:dyDescent="0.3"/>
  <cols>
    <col min="1" max="1" width="15.125" customWidth="1"/>
    <col min="2" max="6" width="11.625" customWidth="1"/>
    <col min="7" max="7" width="2.75" customWidth="1"/>
    <col min="8" max="8" width="17.5" customWidth="1"/>
    <col min="9" max="13" width="11.625" customWidth="1"/>
  </cols>
  <sheetData>
    <row r="1" spans="1:13" ht="27" customHeight="1" x14ac:dyDescent="0.3">
      <c r="A1" s="1" t="s">
        <v>22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16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ht="27" customHeight="1" x14ac:dyDescent="0.15">
      <c r="A3" s="3" t="s">
        <v>0</v>
      </c>
      <c r="B3" s="4" t="s">
        <v>1</v>
      </c>
      <c r="C3" s="4" t="s">
        <v>2</v>
      </c>
      <c r="D3" s="4" t="s">
        <v>3</v>
      </c>
      <c r="E3" s="4" t="s">
        <v>2</v>
      </c>
      <c r="F3" s="4" t="s">
        <v>4</v>
      </c>
      <c r="G3" s="5"/>
      <c r="H3" s="3" t="s">
        <v>5</v>
      </c>
      <c r="I3" s="4" t="s">
        <v>1</v>
      </c>
      <c r="J3" s="4" t="s">
        <v>2</v>
      </c>
      <c r="K3" s="4" t="s">
        <v>3</v>
      </c>
      <c r="L3" s="4" t="s">
        <v>2</v>
      </c>
      <c r="M3" s="4" t="s">
        <v>4</v>
      </c>
    </row>
    <row r="4" spans="1:13" ht="27" customHeight="1" x14ac:dyDescent="0.15">
      <c r="A4" s="6"/>
      <c r="B4" s="4"/>
      <c r="C4" s="4"/>
      <c r="D4" s="4"/>
      <c r="E4" s="4"/>
      <c r="F4" s="4"/>
      <c r="G4" s="5"/>
      <c r="H4" s="6"/>
      <c r="I4" s="4"/>
      <c r="J4" s="4"/>
      <c r="K4" s="4"/>
      <c r="L4" s="4"/>
      <c r="M4" s="4"/>
    </row>
    <row r="5" spans="1:13" ht="27" customHeight="1" x14ac:dyDescent="0.3">
      <c r="A5" s="7" t="s">
        <v>6</v>
      </c>
      <c r="B5" s="8">
        <v>250762</v>
      </c>
      <c r="C5" s="9">
        <v>21.07</v>
      </c>
      <c r="D5" s="8">
        <v>259983</v>
      </c>
      <c r="E5" s="9">
        <v>19.260000000000002</v>
      </c>
      <c r="F5" s="10">
        <f>B5-D5</f>
        <v>-9221</v>
      </c>
      <c r="G5" s="11"/>
      <c r="H5" s="7" t="s">
        <v>7</v>
      </c>
      <c r="I5" s="8">
        <v>951245</v>
      </c>
      <c r="J5" s="9">
        <v>79.930000000000007</v>
      </c>
      <c r="K5" s="8">
        <v>1014738</v>
      </c>
      <c r="L5" s="9">
        <f>K5/K13*100</f>
        <v>75.170566421268319</v>
      </c>
      <c r="M5" s="10">
        <f>I5-K5</f>
        <v>-63493</v>
      </c>
    </row>
    <row r="6" spans="1:13" ht="27" customHeight="1" x14ac:dyDescent="0.3">
      <c r="A6" s="7" t="s">
        <v>8</v>
      </c>
      <c r="B6" s="8">
        <v>21364</v>
      </c>
      <c r="C6" s="9">
        <v>1.8</v>
      </c>
      <c r="D6" s="8">
        <v>20009</v>
      </c>
      <c r="E6" s="9">
        <v>1.48</v>
      </c>
      <c r="F6" s="8">
        <f>B6-D6</f>
        <v>1355</v>
      </c>
      <c r="G6" s="11"/>
      <c r="H6" s="7" t="s">
        <v>9</v>
      </c>
      <c r="I6" s="8">
        <v>13000</v>
      </c>
      <c r="J6" s="9">
        <v>1.0900000000000001</v>
      </c>
      <c r="K6" s="8">
        <v>34000</v>
      </c>
      <c r="L6" s="9">
        <f>K6/K13*100</f>
        <v>2.5186789676972015</v>
      </c>
      <c r="M6" s="8">
        <f>I6-K6</f>
        <v>-21000</v>
      </c>
    </row>
    <row r="7" spans="1:13" ht="27" customHeight="1" x14ac:dyDescent="0.3">
      <c r="A7" s="7" t="s">
        <v>10</v>
      </c>
      <c r="B7" s="8">
        <v>898737</v>
      </c>
      <c r="C7" s="9">
        <v>75.52</v>
      </c>
      <c r="D7" s="8">
        <v>977958</v>
      </c>
      <c r="E7" s="9">
        <v>72.45</v>
      </c>
      <c r="F7" s="10">
        <f t="shared" ref="F7:F10" si="0">B7-D7</f>
        <v>-79221</v>
      </c>
      <c r="G7" s="11"/>
      <c r="H7" s="7" t="s">
        <v>11</v>
      </c>
      <c r="I7" s="8">
        <v>198345</v>
      </c>
      <c r="J7" s="9">
        <v>16.670000000000002</v>
      </c>
      <c r="K7" s="8">
        <v>218939</v>
      </c>
      <c r="L7" s="9">
        <f>K7/K13*100</f>
        <v>16.218736897313455</v>
      </c>
      <c r="M7" s="10">
        <f t="shared" ref="M7:M12" si="1">I7-K7</f>
        <v>-20594</v>
      </c>
    </row>
    <row r="8" spans="1:13" ht="27" customHeight="1" x14ac:dyDescent="0.3">
      <c r="A8" s="7" t="s">
        <v>12</v>
      </c>
      <c r="B8" s="8">
        <v>36000</v>
      </c>
      <c r="C8" s="9">
        <v>3.03</v>
      </c>
      <c r="D8" s="8">
        <v>20000</v>
      </c>
      <c r="E8" s="9">
        <v>1.48</v>
      </c>
      <c r="F8" s="10">
        <f t="shared" si="0"/>
        <v>16000</v>
      </c>
      <c r="G8" s="11"/>
      <c r="H8" s="7" t="s">
        <v>13</v>
      </c>
      <c r="I8" s="8">
        <v>0</v>
      </c>
      <c r="J8" s="9">
        <v>0</v>
      </c>
      <c r="K8" s="8">
        <v>6720</v>
      </c>
      <c r="L8" s="9">
        <f>K8/K13*100</f>
        <v>0.49780949008603514</v>
      </c>
      <c r="M8" s="10">
        <f t="shared" si="1"/>
        <v>-6720</v>
      </c>
    </row>
    <row r="9" spans="1:13" ht="27" customHeight="1" x14ac:dyDescent="0.3">
      <c r="A9" s="7" t="s">
        <v>14</v>
      </c>
      <c r="B9" s="12">
        <v>-19516</v>
      </c>
      <c r="C9" s="9">
        <v>-1.64</v>
      </c>
      <c r="D9" s="8">
        <v>68108</v>
      </c>
      <c r="E9" s="9">
        <v>5.05</v>
      </c>
      <c r="F9" s="10">
        <f t="shared" si="0"/>
        <v>-87624</v>
      </c>
      <c r="G9" s="11"/>
      <c r="H9" s="7" t="s">
        <v>15</v>
      </c>
      <c r="I9" s="8">
        <v>0</v>
      </c>
      <c r="J9" s="9">
        <v>0</v>
      </c>
      <c r="K9" s="8">
        <v>3600</v>
      </c>
      <c r="L9" s="9">
        <f>K9/K13*100</f>
        <v>0.26668365540323308</v>
      </c>
      <c r="M9" s="10">
        <f t="shared" si="1"/>
        <v>-3600</v>
      </c>
    </row>
    <row r="10" spans="1:13" ht="27" customHeight="1" x14ac:dyDescent="0.3">
      <c r="A10" s="7" t="s">
        <v>16</v>
      </c>
      <c r="B10" s="8">
        <v>2675</v>
      </c>
      <c r="C10" s="9">
        <v>0.22</v>
      </c>
      <c r="D10" s="8">
        <v>3856</v>
      </c>
      <c r="E10" s="9">
        <v>0.28000000000000003</v>
      </c>
      <c r="F10" s="10">
        <f t="shared" si="0"/>
        <v>-1181</v>
      </c>
      <c r="G10" s="11"/>
      <c r="H10" s="7" t="s">
        <v>17</v>
      </c>
      <c r="I10" s="8">
        <v>16032</v>
      </c>
      <c r="J10" s="9">
        <v>1.35</v>
      </c>
      <c r="K10" s="8">
        <v>7117</v>
      </c>
      <c r="L10" s="9">
        <f>K10/K13*100</f>
        <v>0.52721877097355829</v>
      </c>
      <c r="M10" s="10">
        <f t="shared" si="1"/>
        <v>8915</v>
      </c>
    </row>
    <row r="11" spans="1:13" ht="27" customHeight="1" x14ac:dyDescent="0.3">
      <c r="A11" s="7" t="s">
        <v>18</v>
      </c>
      <c r="B11" s="13">
        <f t="shared" ref="B11:C11" si="2">SUM(B5:B10)</f>
        <v>1190022</v>
      </c>
      <c r="C11" s="9">
        <f t="shared" si="2"/>
        <v>100</v>
      </c>
      <c r="D11" s="13">
        <f>SUM(D5:D10)</f>
        <v>1349914</v>
      </c>
      <c r="E11" s="9">
        <f>SUM(E5:E10)</f>
        <v>100</v>
      </c>
      <c r="F11" s="14">
        <f t="shared" ref="F11" si="3">SUM(F5:F10)</f>
        <v>-159892</v>
      </c>
      <c r="G11" s="11"/>
      <c r="H11" s="7" t="s">
        <v>19</v>
      </c>
      <c r="I11" s="8">
        <v>6600</v>
      </c>
      <c r="J11" s="9">
        <v>0.56000000000000005</v>
      </c>
      <c r="K11" s="8">
        <v>36000</v>
      </c>
      <c r="L11" s="9">
        <f>K11/K13*100</f>
        <v>2.6668365540323311</v>
      </c>
      <c r="M11" s="10">
        <f t="shared" si="1"/>
        <v>-29400</v>
      </c>
    </row>
    <row r="12" spans="1:13" ht="27" customHeight="1" x14ac:dyDescent="0.3">
      <c r="A12" s="2"/>
      <c r="B12" s="2"/>
      <c r="C12" s="2"/>
      <c r="D12" s="2"/>
      <c r="E12" s="2"/>
      <c r="F12" s="2"/>
      <c r="G12" s="2"/>
      <c r="H12" s="7" t="s">
        <v>20</v>
      </c>
      <c r="I12" s="8">
        <v>4800</v>
      </c>
      <c r="J12" s="9">
        <v>0.4</v>
      </c>
      <c r="K12" s="8">
        <v>28800</v>
      </c>
      <c r="L12" s="9">
        <f>K12/K13*100</f>
        <v>2.1334692432258646</v>
      </c>
      <c r="M12" s="10">
        <f t="shared" si="1"/>
        <v>-24000</v>
      </c>
    </row>
    <row r="13" spans="1:13" ht="27" customHeight="1" x14ac:dyDescent="0.3">
      <c r="A13" s="2"/>
      <c r="B13" s="2"/>
      <c r="C13" s="2"/>
      <c r="D13" s="2"/>
      <c r="E13" s="2"/>
      <c r="F13" s="2"/>
      <c r="G13" s="2"/>
      <c r="H13" s="7" t="s">
        <v>21</v>
      </c>
      <c r="I13" s="13">
        <f>SUM(I5:I12)</f>
        <v>1190022</v>
      </c>
      <c r="J13" s="9">
        <f>SUM(J5:J12)</f>
        <v>100.00000000000001</v>
      </c>
      <c r="K13" s="13">
        <f>SUM(K5:K12)</f>
        <v>1349914</v>
      </c>
      <c r="L13" s="9">
        <f>SUM(L5:L12)</f>
        <v>100</v>
      </c>
      <c r="M13" s="14">
        <f>SUM(M5:M12)</f>
        <v>-159892</v>
      </c>
    </row>
  </sheetData>
  <mergeCells count="13">
    <mergeCell ref="K3:K4"/>
    <mergeCell ref="L3:L4"/>
    <mergeCell ref="M3:M4"/>
    <mergeCell ref="A1:M1"/>
    <mergeCell ref="A3:A4"/>
    <mergeCell ref="B3:B4"/>
    <mergeCell ref="C3:C4"/>
    <mergeCell ref="D3:D4"/>
    <mergeCell ref="E3:E4"/>
    <mergeCell ref="F3:F4"/>
    <mergeCell ref="H3:H4"/>
    <mergeCell ref="I3:I4"/>
    <mergeCell ref="J3:J4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ELDORADO</dc:creator>
  <cp:lastModifiedBy>ELDORADO</cp:lastModifiedBy>
  <dcterms:created xsi:type="dcterms:W3CDTF">2019-02-21T06:46:59Z</dcterms:created>
  <dcterms:modified xsi:type="dcterms:W3CDTF">2019-02-21T06:48:37Z</dcterms:modified>
</cp:coreProperties>
</file>