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 activeTab="1"/>
  </bookViews>
  <sheets>
    <sheet name="2018년" sheetId="1" r:id="rId1"/>
    <sheet name="감경개정후조견표" sheetId="2" r:id="rId2"/>
  </sheets>
  <calcPr calcId="125725"/>
</workbook>
</file>

<file path=xl/calcChain.xml><?xml version="1.0" encoding="utf-8"?>
<calcChain xmlns="http://schemas.openxmlformats.org/spreadsheetml/2006/main">
  <c r="M13" i="2"/>
  <c r="H13"/>
  <c r="M12"/>
  <c r="H12"/>
  <c r="M11"/>
  <c r="H11"/>
  <c r="M10"/>
  <c r="H10"/>
  <c r="M9"/>
  <c r="H9"/>
  <c r="M8"/>
  <c r="H8"/>
  <c r="M7"/>
  <c r="H7"/>
  <c r="M6"/>
  <c r="H6"/>
  <c r="M5"/>
  <c r="H5"/>
  <c r="G15" i="1"/>
  <c r="F15"/>
  <c r="G11"/>
  <c r="F11"/>
  <c r="G7"/>
  <c r="F7"/>
  <c r="G12"/>
  <c r="F12"/>
  <c r="E12"/>
  <c r="D12"/>
  <c r="G8"/>
  <c r="F8"/>
  <c r="E8"/>
  <c r="D8"/>
  <c r="D4"/>
  <c r="G4"/>
  <c r="F4"/>
  <c r="E4"/>
</calcChain>
</file>

<file path=xl/sharedStrings.xml><?xml version="1.0" encoding="utf-8"?>
<sst xmlns="http://schemas.openxmlformats.org/spreadsheetml/2006/main" count="47" uniqueCount="27">
  <si>
    <t>1등급</t>
  </si>
  <si>
    <t>본인부담금</t>
  </si>
  <si>
    <t>식재료비</t>
  </si>
  <si>
    <t>합계</t>
  </si>
  <si>
    <t>2등급</t>
  </si>
  <si>
    <t>등급</t>
    <phoneticPr fontId="1" type="noConversion"/>
  </si>
  <si>
    <t>3등급~
5등급</t>
    <phoneticPr fontId="1" type="noConversion"/>
  </si>
  <si>
    <t>급여총액</t>
    <phoneticPr fontId="1" type="noConversion"/>
  </si>
  <si>
    <t>이용자부담금 조견표(2018년)</t>
    <phoneticPr fontId="1" type="noConversion"/>
  </si>
  <si>
    <t>일수</t>
    <phoneticPr fontId="1" type="noConversion"/>
  </si>
  <si>
    <t>본인부담금</t>
    <phoneticPr fontId="1" type="noConversion"/>
  </si>
  <si>
    <t>1일당급여비용</t>
    <phoneticPr fontId="1" type="noConversion"/>
  </si>
  <si>
    <t>(단위:원)</t>
    <phoneticPr fontId="1" type="noConversion"/>
  </si>
  <si>
    <t>본인
부담율</t>
    <phoneticPr fontId="1" type="noConversion"/>
  </si>
  <si>
    <t>1일급여
비용</t>
    <phoneticPr fontId="1" type="noConversion"/>
  </si>
  <si>
    <t>30일 기준</t>
    <phoneticPr fontId="1" type="noConversion"/>
  </si>
  <si>
    <t>31일 기준</t>
    <phoneticPr fontId="1" type="noConversion"/>
  </si>
  <si>
    <t>급여합계</t>
    <phoneticPr fontId="1" type="noConversion"/>
  </si>
  <si>
    <t>공단</t>
    <phoneticPr fontId="1" type="noConversion"/>
  </si>
  <si>
    <t>본인부담</t>
    <phoneticPr fontId="1" type="noConversion"/>
  </si>
  <si>
    <t>비급여
(식재료비)</t>
    <phoneticPr fontId="1" type="noConversion"/>
  </si>
  <si>
    <t>본인부담금
합계</t>
    <phoneticPr fontId="1" type="noConversion"/>
  </si>
  <si>
    <t>1등급</t>
    <phoneticPr fontId="1" type="noConversion"/>
  </si>
  <si>
    <t>2등급</t>
    <phoneticPr fontId="1" type="noConversion"/>
  </si>
  <si>
    <t>3~5등급</t>
    <phoneticPr fontId="1" type="noConversion"/>
  </si>
  <si>
    <t>오렌지카운티노인요양원</t>
    <phoneticPr fontId="1" type="noConversion"/>
  </si>
  <si>
    <t>이용자부담금조견표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</si>
</sst>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3"/>
      <color rgb="FF000000"/>
      <name val="맑은 고딕"/>
      <family val="3"/>
      <charset val="129"/>
    </font>
    <font>
      <b/>
      <sz val="18"/>
      <color theme="1"/>
      <name val="맑은 고딕"/>
      <family val="3"/>
      <charset val="129"/>
    </font>
    <font>
      <b/>
      <sz val="13"/>
      <color rgb="FFFF0000"/>
      <name val="맑은 고딕"/>
      <family val="3"/>
      <charset val="129"/>
    </font>
    <font>
      <b/>
      <sz val="13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1" fontId="3" fillId="0" borderId="1" xfId="1" applyFont="1" applyBorder="1" applyAlignment="1">
      <alignment horizontal="center" vertical="center" wrapText="1"/>
    </xf>
    <xf numFmtId="41" fontId="3" fillId="3" borderId="1" xfId="1" applyFont="1" applyFill="1" applyBorder="1" applyAlignment="1">
      <alignment horizontal="center" vertical="center" wrapText="1"/>
    </xf>
    <xf numFmtId="41" fontId="3" fillId="3" borderId="9" xfId="1" applyFont="1" applyFill="1" applyBorder="1" applyAlignment="1">
      <alignment horizontal="center" vertical="center" wrapText="1"/>
    </xf>
    <xf numFmtId="41" fontId="3" fillId="0" borderId="9" xfId="1" applyFont="1" applyBorder="1" applyAlignment="1">
      <alignment horizontal="center" vertical="center" wrapText="1"/>
    </xf>
    <xf numFmtId="41" fontId="5" fillId="0" borderId="14" xfId="1" applyFont="1" applyBorder="1" applyAlignment="1">
      <alignment horizontal="center" vertical="center" wrapText="1"/>
    </xf>
    <xf numFmtId="41" fontId="5" fillId="2" borderId="14" xfId="1" applyFont="1" applyFill="1" applyBorder="1" applyAlignment="1">
      <alignment horizontal="center" vertical="center" wrapText="1"/>
    </xf>
    <xf numFmtId="41" fontId="5" fillId="0" borderId="15" xfId="1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41" fontId="3" fillId="3" borderId="5" xfId="1" applyFont="1" applyFill="1" applyBorder="1" applyAlignment="1">
      <alignment horizontal="center" vertical="center" wrapText="1"/>
    </xf>
    <xf numFmtId="41" fontId="3" fillId="3" borderId="8" xfId="1" applyFont="1" applyFill="1" applyBorder="1" applyAlignment="1">
      <alignment horizontal="center" vertical="center" wrapText="1"/>
    </xf>
    <xf numFmtId="41" fontId="6" fillId="3" borderId="5" xfId="1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horizontal="center" vertical="center" wrapText="1"/>
    </xf>
    <xf numFmtId="41" fontId="5" fillId="3" borderId="14" xfId="1" applyFont="1" applyFill="1" applyBorder="1" applyAlignment="1">
      <alignment horizontal="center" vertical="center" wrapText="1"/>
    </xf>
    <xf numFmtId="41" fontId="5" fillId="3" borderId="15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3" fillId="0" borderId="18" xfId="1" applyFont="1" applyBorder="1" applyAlignment="1">
      <alignment horizontal="center" vertical="center" wrapText="1"/>
    </xf>
    <xf numFmtId="41" fontId="3" fillId="0" borderId="3" xfId="1" applyFont="1" applyBorder="1" applyAlignment="1">
      <alignment horizontal="center" vertical="center" wrapText="1"/>
    </xf>
    <xf numFmtId="41" fontId="3" fillId="0" borderId="13" xfId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9" fontId="4" fillId="2" borderId="6" xfId="0" applyNumberFormat="1" applyFont="1" applyFill="1" applyBorder="1" applyAlignment="1">
      <alignment horizontal="center" vertical="center"/>
    </xf>
    <xf numFmtId="9" fontId="4" fillId="2" borderId="7" xfId="0" applyNumberFormat="1" applyFont="1" applyFill="1" applyBorder="1" applyAlignment="1">
      <alignment horizontal="center" vertical="center"/>
    </xf>
    <xf numFmtId="9" fontId="4" fillId="0" borderId="5" xfId="0" applyNumberFormat="1" applyFont="1" applyBorder="1" applyAlignment="1">
      <alignment horizontal="center" vertical="center"/>
    </xf>
    <xf numFmtId="9" fontId="4" fillId="0" borderId="8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1" fontId="10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C7" sqref="C7"/>
    </sheetView>
  </sheetViews>
  <sheetFormatPr defaultRowHeight="16.5"/>
  <cols>
    <col min="1" max="1" width="12.5" customWidth="1"/>
    <col min="2" max="11" width="17.625" customWidth="1"/>
  </cols>
  <sheetData>
    <row r="1" spans="1:7" ht="27" thickBot="1">
      <c r="A1" s="24" t="s">
        <v>8</v>
      </c>
      <c r="B1" s="24"/>
      <c r="C1" s="24"/>
      <c r="D1" s="24"/>
      <c r="E1" s="24"/>
      <c r="F1" s="24"/>
      <c r="G1" s="24"/>
    </row>
    <row r="2" spans="1:7" ht="32.1" customHeight="1">
      <c r="A2" s="35" t="s">
        <v>5</v>
      </c>
      <c r="B2" s="37" t="s">
        <v>11</v>
      </c>
      <c r="C2" s="8" t="s">
        <v>10</v>
      </c>
      <c r="D2" s="31">
        <v>0.2</v>
      </c>
      <c r="E2" s="32"/>
      <c r="F2" s="33">
        <v>0.1</v>
      </c>
      <c r="G2" s="34"/>
    </row>
    <row r="3" spans="1:7" ht="32.1" customHeight="1" thickBot="1">
      <c r="A3" s="36"/>
      <c r="B3" s="38"/>
      <c r="C3" s="9" t="s">
        <v>9</v>
      </c>
      <c r="D3" s="9">
        <v>30</v>
      </c>
      <c r="E3" s="9">
        <v>31</v>
      </c>
      <c r="F3" s="9">
        <v>30</v>
      </c>
      <c r="G3" s="10">
        <v>31</v>
      </c>
    </row>
    <row r="4" spans="1:7" ht="32.1" customHeight="1">
      <c r="A4" s="28" t="s">
        <v>0</v>
      </c>
      <c r="B4" s="25">
        <v>65190</v>
      </c>
      <c r="C4" s="11" t="s">
        <v>7</v>
      </c>
      <c r="D4" s="11">
        <f>D3*B4</f>
        <v>1955700</v>
      </c>
      <c r="E4" s="11">
        <f>E3*B4</f>
        <v>2020890</v>
      </c>
      <c r="F4" s="11">
        <f>F3*B4</f>
        <v>1955700</v>
      </c>
      <c r="G4" s="12">
        <f>G3*B4</f>
        <v>2020890</v>
      </c>
    </row>
    <row r="5" spans="1:7" ht="32.1" customHeight="1">
      <c r="A5" s="29"/>
      <c r="B5" s="26"/>
      <c r="C5" s="1" t="s">
        <v>1</v>
      </c>
      <c r="D5" s="1">
        <v>391140</v>
      </c>
      <c r="E5" s="1">
        <v>404170</v>
      </c>
      <c r="F5" s="1">
        <v>195570</v>
      </c>
      <c r="G5" s="4">
        <v>202080</v>
      </c>
    </row>
    <row r="6" spans="1:7" ht="32.1" customHeight="1">
      <c r="A6" s="29"/>
      <c r="B6" s="26"/>
      <c r="C6" s="1" t="s">
        <v>2</v>
      </c>
      <c r="D6" s="1">
        <v>222000</v>
      </c>
      <c r="E6" s="1">
        <v>229400</v>
      </c>
      <c r="F6" s="1">
        <v>222000</v>
      </c>
      <c r="G6" s="4">
        <v>229400</v>
      </c>
    </row>
    <row r="7" spans="1:7" ht="32.1" customHeight="1" thickBot="1">
      <c r="A7" s="30"/>
      <c r="B7" s="27"/>
      <c r="C7" s="5" t="s">
        <v>3</v>
      </c>
      <c r="D7" s="6">
        <v>613140</v>
      </c>
      <c r="E7" s="5">
        <v>633570</v>
      </c>
      <c r="F7" s="6">
        <f>SUM(F5:F6)</f>
        <v>417570</v>
      </c>
      <c r="G7" s="7">
        <f>SUM(G5:G6)</f>
        <v>431480</v>
      </c>
    </row>
    <row r="8" spans="1:7" ht="32.1" customHeight="1">
      <c r="A8" s="28" t="s">
        <v>4</v>
      </c>
      <c r="B8" s="25">
        <v>60490</v>
      </c>
      <c r="C8" s="11" t="s">
        <v>7</v>
      </c>
      <c r="D8" s="13">
        <f>D3*B8</f>
        <v>1814700</v>
      </c>
      <c r="E8" s="13">
        <f>E3*B8</f>
        <v>1875190</v>
      </c>
      <c r="F8" s="13">
        <f>F3*B8</f>
        <v>1814700</v>
      </c>
      <c r="G8" s="14">
        <f>G3*B8</f>
        <v>1875190</v>
      </c>
    </row>
    <row r="9" spans="1:7" ht="32.1" customHeight="1">
      <c r="A9" s="29"/>
      <c r="B9" s="26"/>
      <c r="C9" s="2" t="s">
        <v>1</v>
      </c>
      <c r="D9" s="2">
        <v>362940</v>
      </c>
      <c r="E9" s="2">
        <v>375030</v>
      </c>
      <c r="F9" s="2">
        <v>181470</v>
      </c>
      <c r="G9" s="3">
        <v>187510</v>
      </c>
    </row>
    <row r="10" spans="1:7" ht="32.1" customHeight="1">
      <c r="A10" s="29"/>
      <c r="B10" s="26"/>
      <c r="C10" s="2" t="s">
        <v>2</v>
      </c>
      <c r="D10" s="2">
        <v>222000</v>
      </c>
      <c r="E10" s="2">
        <v>229400</v>
      </c>
      <c r="F10" s="2">
        <v>222000</v>
      </c>
      <c r="G10" s="3">
        <v>229400</v>
      </c>
    </row>
    <row r="11" spans="1:7" ht="32.1" customHeight="1" thickBot="1">
      <c r="A11" s="30"/>
      <c r="B11" s="27"/>
      <c r="C11" s="15" t="s">
        <v>3</v>
      </c>
      <c r="D11" s="6">
        <v>584940</v>
      </c>
      <c r="E11" s="15">
        <v>604430</v>
      </c>
      <c r="F11" s="6">
        <f>SUM(F9:F10)</f>
        <v>403470</v>
      </c>
      <c r="G11" s="16">
        <f>SUM(G9:G10)</f>
        <v>416910</v>
      </c>
    </row>
    <row r="12" spans="1:7" ht="32.1" customHeight="1">
      <c r="A12" s="28" t="s">
        <v>6</v>
      </c>
      <c r="B12" s="25">
        <v>55780</v>
      </c>
      <c r="C12" s="11" t="s">
        <v>7</v>
      </c>
      <c r="D12" s="13">
        <f>D3*B12</f>
        <v>1673400</v>
      </c>
      <c r="E12" s="13">
        <f>E3*B12</f>
        <v>1729180</v>
      </c>
      <c r="F12" s="13">
        <f>F3*B12</f>
        <v>1673400</v>
      </c>
      <c r="G12" s="14">
        <f>G3*B12</f>
        <v>1729180</v>
      </c>
    </row>
    <row r="13" spans="1:7" ht="32.1" customHeight="1">
      <c r="A13" s="29"/>
      <c r="B13" s="26"/>
      <c r="C13" s="1" t="s">
        <v>1</v>
      </c>
      <c r="D13" s="1">
        <v>334680</v>
      </c>
      <c r="E13" s="1">
        <v>345830</v>
      </c>
      <c r="F13" s="1">
        <v>167340</v>
      </c>
      <c r="G13" s="4">
        <v>172910</v>
      </c>
    </row>
    <row r="14" spans="1:7" ht="32.1" customHeight="1">
      <c r="A14" s="29"/>
      <c r="B14" s="26"/>
      <c r="C14" s="1" t="s">
        <v>2</v>
      </c>
      <c r="D14" s="1">
        <v>222000</v>
      </c>
      <c r="E14" s="1">
        <v>229400</v>
      </c>
      <c r="F14" s="1">
        <v>222000</v>
      </c>
      <c r="G14" s="4">
        <v>229400</v>
      </c>
    </row>
    <row r="15" spans="1:7" ht="32.1" customHeight="1" thickBot="1">
      <c r="A15" s="30"/>
      <c r="B15" s="27"/>
      <c r="C15" s="5" t="s">
        <v>3</v>
      </c>
      <c r="D15" s="6">
        <v>556680</v>
      </c>
      <c r="E15" s="5">
        <v>575230</v>
      </c>
      <c r="F15" s="6">
        <f>SUM(F13:F14)</f>
        <v>389340</v>
      </c>
      <c r="G15" s="7">
        <f>SUM(G13:G14)</f>
        <v>402310</v>
      </c>
    </row>
  </sheetData>
  <mergeCells count="11">
    <mergeCell ref="A1:G1"/>
    <mergeCell ref="B8:B11"/>
    <mergeCell ref="A12:A15"/>
    <mergeCell ref="B12:B15"/>
    <mergeCell ref="D2:E2"/>
    <mergeCell ref="F2:G2"/>
    <mergeCell ref="A2:A3"/>
    <mergeCell ref="B2:B3"/>
    <mergeCell ref="A4:A7"/>
    <mergeCell ref="B4:B7"/>
    <mergeCell ref="A8:A1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tabSelected="1" workbookViewId="0">
      <selection activeCell="A11" sqref="A11:A13"/>
    </sheetView>
  </sheetViews>
  <sheetFormatPr defaultRowHeight="16.5"/>
  <cols>
    <col min="1" max="1" width="6.75" customWidth="1"/>
    <col min="2" max="2" width="7.875" customWidth="1"/>
    <col min="3" max="3" width="8.625" customWidth="1"/>
    <col min="4" max="13" width="10.625" customWidth="1"/>
  </cols>
  <sheetData>
    <row r="1" spans="1:20" ht="31.5">
      <c r="A1" s="43" t="s">
        <v>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17"/>
      <c r="O1" s="17"/>
      <c r="P1" s="17"/>
      <c r="Q1" s="17"/>
      <c r="R1" s="17"/>
      <c r="S1" s="17"/>
      <c r="T1" s="17"/>
    </row>
    <row r="2" spans="1:20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 t="s">
        <v>12</v>
      </c>
      <c r="N2" s="17"/>
      <c r="O2" s="17"/>
      <c r="P2" s="17"/>
      <c r="Q2" s="17"/>
      <c r="R2" s="17"/>
      <c r="S2" s="17"/>
      <c r="T2" s="17"/>
    </row>
    <row r="3" spans="1:20" ht="24.95" customHeight="1">
      <c r="A3" s="45" t="s">
        <v>13</v>
      </c>
      <c r="B3" s="41" t="s">
        <v>5</v>
      </c>
      <c r="C3" s="45" t="s">
        <v>14</v>
      </c>
      <c r="D3" s="46" t="s">
        <v>15</v>
      </c>
      <c r="E3" s="46"/>
      <c r="F3" s="46"/>
      <c r="G3" s="46"/>
      <c r="H3" s="46"/>
      <c r="I3" s="46" t="s">
        <v>16</v>
      </c>
      <c r="J3" s="46"/>
      <c r="K3" s="46"/>
      <c r="L3" s="46"/>
      <c r="M3" s="46"/>
      <c r="N3" s="17"/>
      <c r="O3" s="17"/>
      <c r="P3" s="17"/>
      <c r="Q3" s="17"/>
      <c r="R3" s="17"/>
      <c r="S3" s="17"/>
      <c r="T3" s="17"/>
    </row>
    <row r="4" spans="1:20" ht="39" customHeight="1">
      <c r="A4" s="41"/>
      <c r="B4" s="41"/>
      <c r="C4" s="41"/>
      <c r="D4" s="18" t="s">
        <v>17</v>
      </c>
      <c r="E4" s="18" t="s">
        <v>18</v>
      </c>
      <c r="F4" s="18" t="s">
        <v>19</v>
      </c>
      <c r="G4" s="19" t="s">
        <v>20</v>
      </c>
      <c r="H4" s="19" t="s">
        <v>21</v>
      </c>
      <c r="I4" s="18" t="s">
        <v>17</v>
      </c>
      <c r="J4" s="18" t="s">
        <v>18</v>
      </c>
      <c r="K4" s="18" t="s">
        <v>19</v>
      </c>
      <c r="L4" s="19" t="s">
        <v>20</v>
      </c>
      <c r="M4" s="19" t="s">
        <v>21</v>
      </c>
      <c r="N4" s="17"/>
      <c r="O4" s="17"/>
      <c r="P4" s="17"/>
      <c r="Q4" s="17"/>
      <c r="R4" s="17"/>
      <c r="S4" s="17"/>
      <c r="T4" s="17"/>
    </row>
    <row r="5" spans="1:20" ht="24" customHeight="1">
      <c r="A5" s="40">
        <v>0.2</v>
      </c>
      <c r="B5" s="20" t="s">
        <v>22</v>
      </c>
      <c r="C5" s="18">
        <v>65190</v>
      </c>
      <c r="D5" s="18">
        <v>1955700</v>
      </c>
      <c r="E5" s="18">
        <v>1564560</v>
      </c>
      <c r="F5" s="18">
        <v>391140</v>
      </c>
      <c r="G5" s="42">
        <v>222000</v>
      </c>
      <c r="H5" s="21">
        <f>F5+G5</f>
        <v>613140</v>
      </c>
      <c r="I5" s="18">
        <v>2020890</v>
      </c>
      <c r="J5" s="18">
        <v>1616720</v>
      </c>
      <c r="K5" s="18">
        <v>404170</v>
      </c>
      <c r="L5" s="42">
        <v>229400</v>
      </c>
      <c r="M5" s="21">
        <f>K5+L5</f>
        <v>633570</v>
      </c>
      <c r="N5" s="17"/>
      <c r="O5" s="17"/>
      <c r="P5" s="17"/>
      <c r="Q5" s="17"/>
      <c r="R5" s="17"/>
      <c r="S5" s="17"/>
      <c r="T5" s="17"/>
    </row>
    <row r="6" spans="1:20" ht="24.95" customHeight="1">
      <c r="A6" s="41"/>
      <c r="B6" s="20" t="s">
        <v>23</v>
      </c>
      <c r="C6" s="18">
        <v>60490</v>
      </c>
      <c r="D6" s="18">
        <v>1814700</v>
      </c>
      <c r="E6" s="18">
        <v>1451760</v>
      </c>
      <c r="F6" s="18">
        <v>362940</v>
      </c>
      <c r="G6" s="42"/>
      <c r="H6" s="21">
        <f>F6+G5</f>
        <v>584940</v>
      </c>
      <c r="I6" s="18">
        <v>1875190</v>
      </c>
      <c r="J6" s="18">
        <v>1500160</v>
      </c>
      <c r="K6" s="18">
        <v>375030</v>
      </c>
      <c r="L6" s="42"/>
      <c r="M6" s="21">
        <f>K6+L5</f>
        <v>604430</v>
      </c>
      <c r="N6" s="17"/>
      <c r="O6" s="17"/>
      <c r="P6" s="17"/>
      <c r="Q6" s="17"/>
      <c r="R6" s="17"/>
      <c r="S6" s="17"/>
      <c r="T6" s="17"/>
    </row>
    <row r="7" spans="1:20" ht="24.95" customHeight="1">
      <c r="A7" s="41"/>
      <c r="B7" s="20" t="s">
        <v>24</v>
      </c>
      <c r="C7" s="18">
        <v>55780</v>
      </c>
      <c r="D7" s="18">
        <v>1673400</v>
      </c>
      <c r="E7" s="18">
        <v>1338720</v>
      </c>
      <c r="F7" s="18">
        <v>334680</v>
      </c>
      <c r="G7" s="42"/>
      <c r="H7" s="21">
        <f>F7+G5</f>
        <v>556680</v>
      </c>
      <c r="I7" s="18">
        <v>1729180</v>
      </c>
      <c r="J7" s="18">
        <v>1383350</v>
      </c>
      <c r="K7" s="18">
        <v>345830</v>
      </c>
      <c r="L7" s="42"/>
      <c r="M7" s="21">
        <f>K7+L5</f>
        <v>575230</v>
      </c>
      <c r="N7" s="17"/>
      <c r="O7" s="17"/>
      <c r="P7" s="17"/>
      <c r="Q7" s="17"/>
      <c r="R7" s="17"/>
      <c r="S7" s="17"/>
      <c r="T7" s="17"/>
    </row>
    <row r="8" spans="1:20" ht="24.95" customHeight="1">
      <c r="A8" s="40">
        <v>0.12</v>
      </c>
      <c r="B8" s="20" t="s">
        <v>22</v>
      </c>
      <c r="C8" s="18">
        <v>65190</v>
      </c>
      <c r="D8" s="18">
        <v>1955700</v>
      </c>
      <c r="E8" s="18">
        <v>1721020</v>
      </c>
      <c r="F8" s="18">
        <v>234680</v>
      </c>
      <c r="G8" s="42">
        <v>222000</v>
      </c>
      <c r="H8" s="21">
        <f>F8+G8</f>
        <v>456680</v>
      </c>
      <c r="I8" s="18">
        <v>2020890</v>
      </c>
      <c r="J8" s="18">
        <v>1778390</v>
      </c>
      <c r="K8" s="18">
        <v>242500</v>
      </c>
      <c r="L8" s="42">
        <v>229400</v>
      </c>
      <c r="M8" s="21">
        <f>K8+L8</f>
        <v>471900</v>
      </c>
      <c r="N8" s="17"/>
      <c r="O8" s="17"/>
      <c r="P8" s="17"/>
      <c r="Q8" s="17"/>
      <c r="R8" s="17"/>
      <c r="S8" s="17"/>
      <c r="T8" s="17"/>
    </row>
    <row r="9" spans="1:20" ht="24.95" customHeight="1">
      <c r="A9" s="41"/>
      <c r="B9" s="20" t="s">
        <v>23</v>
      </c>
      <c r="C9" s="18">
        <v>60490</v>
      </c>
      <c r="D9" s="18">
        <v>1814700</v>
      </c>
      <c r="E9" s="18">
        <v>1596940</v>
      </c>
      <c r="F9" s="18">
        <v>217760</v>
      </c>
      <c r="G9" s="42"/>
      <c r="H9" s="21">
        <f>F9+G8</f>
        <v>439760</v>
      </c>
      <c r="I9" s="18">
        <v>1875190</v>
      </c>
      <c r="J9" s="18">
        <v>1650170</v>
      </c>
      <c r="K9" s="18">
        <v>225020</v>
      </c>
      <c r="L9" s="42"/>
      <c r="M9" s="21">
        <f>K9+L8</f>
        <v>454420</v>
      </c>
      <c r="N9" s="17"/>
      <c r="O9" s="17"/>
      <c r="P9" s="17"/>
      <c r="Q9" s="17"/>
      <c r="R9" s="17"/>
      <c r="S9" s="17"/>
      <c r="T9" s="17"/>
    </row>
    <row r="10" spans="1:20" ht="24.95" customHeight="1">
      <c r="A10" s="41"/>
      <c r="B10" s="20" t="s">
        <v>24</v>
      </c>
      <c r="C10" s="18">
        <v>55780</v>
      </c>
      <c r="D10" s="18">
        <v>1673400</v>
      </c>
      <c r="E10" s="18">
        <v>1472600</v>
      </c>
      <c r="F10" s="18">
        <v>200800</v>
      </c>
      <c r="G10" s="42"/>
      <c r="H10" s="21">
        <f>F10+G8</f>
        <v>422800</v>
      </c>
      <c r="I10" s="18">
        <v>1729180</v>
      </c>
      <c r="J10" s="18">
        <v>1521680</v>
      </c>
      <c r="K10" s="18">
        <v>207500</v>
      </c>
      <c r="L10" s="42"/>
      <c r="M10" s="21">
        <f>K10+L8</f>
        <v>436900</v>
      </c>
      <c r="N10" s="17"/>
      <c r="O10" s="17"/>
      <c r="P10" s="17"/>
      <c r="Q10" s="17"/>
      <c r="R10" s="17"/>
      <c r="S10" s="17"/>
      <c r="T10" s="17"/>
    </row>
    <row r="11" spans="1:20" ht="24.95" customHeight="1">
      <c r="A11" s="40">
        <v>0.08</v>
      </c>
      <c r="B11" s="22" t="s">
        <v>22</v>
      </c>
      <c r="C11" s="23">
        <v>65190</v>
      </c>
      <c r="D11" s="23">
        <v>1955700</v>
      </c>
      <c r="E11" s="23">
        <v>1799250</v>
      </c>
      <c r="F11" s="23">
        <v>156450</v>
      </c>
      <c r="G11" s="42">
        <v>222000</v>
      </c>
      <c r="H11" s="21">
        <f>F11+G11</f>
        <v>378450</v>
      </c>
      <c r="I11" s="23">
        <v>2020890</v>
      </c>
      <c r="J11" s="23">
        <v>1859220</v>
      </c>
      <c r="K11" s="23">
        <v>161670</v>
      </c>
      <c r="L11" s="42">
        <v>229400</v>
      </c>
      <c r="M11" s="21">
        <f>K11+L11</f>
        <v>391070</v>
      </c>
      <c r="N11" s="17"/>
      <c r="O11" s="17"/>
      <c r="P11" s="17"/>
      <c r="Q11" s="17"/>
      <c r="R11" s="17"/>
      <c r="S11" s="17"/>
      <c r="T11" s="17"/>
    </row>
    <row r="12" spans="1:20" ht="24.95" customHeight="1">
      <c r="A12" s="41"/>
      <c r="B12" s="22" t="s">
        <v>23</v>
      </c>
      <c r="C12" s="23">
        <v>60490</v>
      </c>
      <c r="D12" s="23">
        <v>1814700</v>
      </c>
      <c r="E12" s="23">
        <v>1669530</v>
      </c>
      <c r="F12" s="23">
        <v>145170</v>
      </c>
      <c r="G12" s="42"/>
      <c r="H12" s="21">
        <f>F12+G11</f>
        <v>367170</v>
      </c>
      <c r="I12" s="23">
        <v>1875190</v>
      </c>
      <c r="J12" s="23">
        <v>1725180</v>
      </c>
      <c r="K12" s="23">
        <v>150010</v>
      </c>
      <c r="L12" s="42"/>
      <c r="M12" s="21">
        <f>K12+L11</f>
        <v>379410</v>
      </c>
      <c r="N12" s="17"/>
      <c r="O12" s="17"/>
      <c r="P12" s="17"/>
      <c r="Q12" s="17"/>
      <c r="R12" s="17"/>
      <c r="S12" s="17"/>
      <c r="T12" s="17"/>
    </row>
    <row r="13" spans="1:20" ht="24.95" customHeight="1">
      <c r="A13" s="41"/>
      <c r="B13" s="22" t="s">
        <v>24</v>
      </c>
      <c r="C13" s="23">
        <v>55780</v>
      </c>
      <c r="D13" s="23">
        <v>1673400</v>
      </c>
      <c r="E13" s="23">
        <v>1539530</v>
      </c>
      <c r="F13" s="23">
        <v>133870</v>
      </c>
      <c r="G13" s="42"/>
      <c r="H13" s="21">
        <f>F13+G11</f>
        <v>355870</v>
      </c>
      <c r="I13" s="23">
        <v>1729180</v>
      </c>
      <c r="J13" s="23">
        <v>1590850</v>
      </c>
      <c r="K13" s="23">
        <v>138330</v>
      </c>
      <c r="L13" s="42"/>
      <c r="M13" s="21">
        <f>K13+L11</f>
        <v>367730</v>
      </c>
      <c r="N13" s="17"/>
      <c r="O13" s="17"/>
      <c r="P13" s="17"/>
      <c r="Q13" s="17"/>
      <c r="R13" s="17"/>
      <c r="S13" s="17"/>
      <c r="T13" s="17"/>
    </row>
    <row r="14" spans="1:20" ht="24.95" customHeight="1">
      <c r="A14" s="40"/>
      <c r="B14" s="20"/>
      <c r="C14" s="18"/>
      <c r="D14" s="18"/>
      <c r="E14" s="18"/>
      <c r="F14" s="18"/>
      <c r="G14" s="42"/>
      <c r="H14" s="21"/>
      <c r="I14" s="18"/>
      <c r="J14" s="18"/>
      <c r="K14" s="18"/>
      <c r="L14" s="42"/>
      <c r="M14" s="21"/>
      <c r="N14" s="17"/>
      <c r="O14" s="17"/>
      <c r="P14" s="17"/>
      <c r="Q14" s="17"/>
      <c r="R14" s="17"/>
      <c r="S14" s="17"/>
      <c r="T14" s="17"/>
    </row>
    <row r="15" spans="1:20" ht="24.95" customHeight="1">
      <c r="A15" s="41"/>
      <c r="B15" s="20"/>
      <c r="C15" s="18"/>
      <c r="D15" s="18"/>
      <c r="E15" s="18"/>
      <c r="F15" s="18"/>
      <c r="G15" s="42"/>
      <c r="H15" s="21"/>
      <c r="I15" s="18"/>
      <c r="J15" s="18"/>
      <c r="K15" s="18"/>
      <c r="L15" s="42"/>
      <c r="M15" s="21"/>
      <c r="N15" s="17"/>
      <c r="O15" s="17"/>
      <c r="P15" s="17"/>
      <c r="Q15" s="17"/>
      <c r="R15" s="17"/>
      <c r="S15" s="17"/>
      <c r="T15" s="17"/>
    </row>
    <row r="16" spans="1:20" ht="24.95" customHeight="1">
      <c r="A16" s="41"/>
      <c r="B16" s="20"/>
      <c r="C16" s="18"/>
      <c r="D16" s="18"/>
      <c r="E16" s="18"/>
      <c r="F16" s="18"/>
      <c r="G16" s="42"/>
      <c r="H16" s="21"/>
      <c r="I16" s="18"/>
      <c r="J16" s="18"/>
      <c r="K16" s="18"/>
      <c r="L16" s="42"/>
      <c r="M16" s="21"/>
      <c r="N16" s="17"/>
      <c r="O16" s="17"/>
      <c r="P16" s="17"/>
      <c r="Q16" s="17"/>
      <c r="R16" s="17"/>
      <c r="S16" s="17"/>
      <c r="T16" s="17"/>
    </row>
    <row r="17" spans="12:13" ht="24.95" customHeight="1"/>
    <row r="19" spans="12:13">
      <c r="L19" s="39" t="s">
        <v>25</v>
      </c>
      <c r="M19" s="39"/>
    </row>
  </sheetData>
  <mergeCells count="19">
    <mergeCell ref="A1:M1"/>
    <mergeCell ref="A3:A4"/>
    <mergeCell ref="B3:B4"/>
    <mergeCell ref="C3:C4"/>
    <mergeCell ref="D3:H3"/>
    <mergeCell ref="I3:M3"/>
    <mergeCell ref="A5:A7"/>
    <mergeCell ref="G5:G7"/>
    <mergeCell ref="L5:L7"/>
    <mergeCell ref="A8:A10"/>
    <mergeCell ref="G8:G10"/>
    <mergeCell ref="L8:L10"/>
    <mergeCell ref="L19:M19"/>
    <mergeCell ref="A11:A13"/>
    <mergeCell ref="G11:G13"/>
    <mergeCell ref="L11:L13"/>
    <mergeCell ref="A14:A16"/>
    <mergeCell ref="G14:G16"/>
    <mergeCell ref="L14:L16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2018년</vt:lpstr>
      <vt:lpstr>감경개정후조견표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김남희</dc:creator>
  <cp:lastModifiedBy>Windows 사용자</cp:lastModifiedBy>
  <cp:lastPrinted>2018-10-07T08:26:54Z</cp:lastPrinted>
  <dcterms:created xsi:type="dcterms:W3CDTF">2018-04-19T06:34:06Z</dcterms:created>
  <dcterms:modified xsi:type="dcterms:W3CDTF">2018-10-09T12:15:47Z</dcterms:modified>
</cp:coreProperties>
</file>