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6955" windowHeight="116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20" i="1" l="1"/>
  <c r="F32" i="1"/>
  <c r="F31" i="1"/>
  <c r="F30" i="1"/>
  <c r="F21" i="1"/>
  <c r="F19" i="1"/>
  <c r="F10" i="1"/>
  <c r="F9" i="1"/>
  <c r="F8" i="1"/>
  <c r="C32" i="1"/>
  <c r="C31" i="1"/>
  <c r="C30" i="1"/>
  <c r="C29" i="1"/>
  <c r="C28" i="1"/>
  <c r="C27" i="1"/>
  <c r="C21" i="1"/>
  <c r="C20" i="1"/>
  <c r="C19" i="1"/>
  <c r="C18" i="1"/>
  <c r="C17" i="1"/>
  <c r="C16" i="1"/>
  <c r="C8" i="1"/>
  <c r="C10" i="1"/>
  <c r="C9" i="1"/>
  <c r="C6" i="1"/>
  <c r="C7" i="1"/>
  <c r="C5" i="1"/>
  <c r="F28" i="1" l="1"/>
  <c r="E28" i="1" s="1"/>
  <c r="F29" i="1"/>
  <c r="E29" i="1" s="1"/>
  <c r="E30" i="1"/>
  <c r="E31" i="1"/>
  <c r="E32" i="1"/>
  <c r="F27" i="1"/>
  <c r="E27" i="1" s="1"/>
  <c r="F17" i="1"/>
  <c r="E17" i="1" s="1"/>
  <c r="F18" i="1"/>
  <c r="E18" i="1" s="1"/>
  <c r="E19" i="1"/>
  <c r="E20" i="1"/>
  <c r="E21" i="1"/>
  <c r="F16" i="1"/>
  <c r="E16" i="1" s="1"/>
  <c r="F6" i="1"/>
  <c r="E6" i="1" s="1"/>
  <c r="F7" i="1"/>
  <c r="E7" i="1" s="1"/>
  <c r="E8" i="1"/>
  <c r="E9" i="1"/>
  <c r="E10" i="1"/>
  <c r="F5" i="1"/>
  <c r="E5" i="1" s="1"/>
</calcChain>
</file>

<file path=xl/sharedStrings.xml><?xml version="1.0" encoding="utf-8"?>
<sst xmlns="http://schemas.openxmlformats.org/spreadsheetml/2006/main" count="72" uniqueCount="19">
  <si>
    <t>구분</t>
  </si>
  <si>
    <t>등급</t>
  </si>
  <si>
    <r>
      <t>월</t>
    </r>
    <r>
      <rPr>
        <sz val="13"/>
        <color rgb="FF000000"/>
        <rFont val="바탕"/>
        <family val="1"/>
        <charset val="129"/>
      </rPr>
      <t>/</t>
    </r>
    <r>
      <rPr>
        <sz val="13"/>
        <color rgb="FF000000"/>
        <rFont val="맑은 고딕"/>
        <family val="3"/>
        <charset val="129"/>
        <scheme val="minor"/>
      </rPr>
      <t>이용한도액</t>
    </r>
  </si>
  <si>
    <t>수 가</t>
  </si>
  <si>
    <r>
      <t>(1</t>
    </r>
    <r>
      <rPr>
        <sz val="13"/>
        <color rgb="FF000000"/>
        <rFont val="맑은 고딕"/>
        <family val="3"/>
        <charset val="129"/>
        <scheme val="minor"/>
      </rPr>
      <t>일</t>
    </r>
    <r>
      <rPr>
        <sz val="13"/>
        <color rgb="FF000000"/>
        <rFont val="바탕"/>
        <family val="1"/>
        <charset val="129"/>
      </rPr>
      <t>)</t>
    </r>
  </si>
  <si>
    <r>
      <t>본인부담금</t>
    </r>
    <r>
      <rPr>
        <sz val="13"/>
        <color rgb="FF000000"/>
        <rFont val="바탕"/>
        <family val="1"/>
        <charset val="129"/>
      </rPr>
      <t>(</t>
    </r>
    <r>
      <rPr>
        <sz val="13"/>
        <color rgb="FF000000"/>
        <rFont val="맑은 고딕"/>
        <family val="3"/>
        <charset val="129"/>
        <scheme val="minor"/>
      </rPr>
      <t>단위</t>
    </r>
    <r>
      <rPr>
        <sz val="13"/>
        <color rgb="FF000000"/>
        <rFont val="바탕"/>
        <family val="1"/>
        <charset val="129"/>
      </rPr>
      <t>:</t>
    </r>
    <r>
      <rPr>
        <sz val="13"/>
        <color rgb="FF000000"/>
        <rFont val="맑은 고딕"/>
        <family val="3"/>
        <charset val="129"/>
        <scheme val="minor"/>
      </rPr>
      <t>원</t>
    </r>
    <r>
      <rPr>
        <sz val="13"/>
        <color rgb="FF000000"/>
        <rFont val="바탕"/>
        <family val="1"/>
        <charset val="129"/>
      </rPr>
      <t>)</t>
    </r>
  </si>
  <si>
    <t>계</t>
  </si>
  <si>
    <t>식재료비</t>
  </si>
  <si>
    <t>간식비</t>
  </si>
  <si>
    <r>
      <t>30</t>
    </r>
    <r>
      <rPr>
        <sz val="13"/>
        <color rgb="FF000000"/>
        <rFont val="맑은 고딕"/>
        <family val="3"/>
        <charset val="129"/>
        <scheme val="minor"/>
      </rPr>
      <t>일</t>
    </r>
  </si>
  <si>
    <r>
      <t>1</t>
    </r>
    <r>
      <rPr>
        <sz val="13"/>
        <color rgb="FF000000"/>
        <rFont val="맑은 고딕"/>
        <family val="3"/>
        <charset val="129"/>
        <scheme val="minor"/>
      </rPr>
      <t>등급</t>
    </r>
  </si>
  <si>
    <t>식재료에 포함</t>
  </si>
  <si>
    <r>
      <t>2</t>
    </r>
    <r>
      <rPr>
        <sz val="13"/>
        <color rgb="FF000000"/>
        <rFont val="맑은 고딕"/>
        <family val="3"/>
        <charset val="129"/>
        <scheme val="minor"/>
      </rPr>
      <t>등급</t>
    </r>
  </si>
  <si>
    <t>〃</t>
  </si>
  <si>
    <r>
      <t>3</t>
    </r>
    <r>
      <rPr>
        <sz val="13"/>
        <color rgb="FF000000"/>
        <rFont val="맑은 고딕"/>
        <family val="3"/>
        <charset val="129"/>
        <scheme val="minor"/>
      </rPr>
      <t>등급</t>
    </r>
  </si>
  <si>
    <r>
      <t>31</t>
    </r>
    <r>
      <rPr>
        <sz val="13"/>
        <color rgb="FF000000"/>
        <rFont val="맑은 고딕"/>
        <family val="3"/>
        <charset val="129"/>
        <scheme val="minor"/>
      </rPr>
      <t>일</t>
    </r>
  </si>
  <si>
    <r>
      <t>감면</t>
    </r>
    <r>
      <rPr>
        <b/>
        <sz val="10"/>
        <color rgb="FFFF0000"/>
        <rFont val="바탕"/>
        <family val="1"/>
        <charset val="129"/>
      </rPr>
      <t>(12%).감경40%</t>
    </r>
    <phoneticPr fontId="7" type="noConversion"/>
  </si>
  <si>
    <r>
      <t>감면</t>
    </r>
    <r>
      <rPr>
        <b/>
        <sz val="10"/>
        <color rgb="FFFF0000"/>
        <rFont val="바탕"/>
        <family val="1"/>
        <charset val="129"/>
      </rPr>
      <t>(8%).감경60%</t>
    </r>
    <phoneticPr fontId="7" type="noConversion"/>
  </si>
  <si>
    <r>
      <t>일반대</t>
    </r>
    <r>
      <rPr>
        <b/>
        <sz val="12"/>
        <color rgb="FFFF0000"/>
        <rFont val="바탕"/>
        <family val="1"/>
        <charset val="129"/>
      </rPr>
      <t>(20%)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</si>
</sst>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3"/>
      <color rgb="FF000000"/>
      <name val="바탕"/>
      <family val="1"/>
      <charset val="129"/>
    </font>
    <font>
      <b/>
      <sz val="13"/>
      <color rgb="FF000000"/>
      <name val="맑은 고딕"/>
      <family val="3"/>
      <charset val="129"/>
      <scheme val="minor"/>
    </font>
    <font>
      <b/>
      <sz val="13"/>
      <color rgb="FF0000FF"/>
      <name val="바탕"/>
      <family val="1"/>
      <charset val="129"/>
    </font>
    <font>
      <sz val="12"/>
      <color rgb="FF00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rgb="FFFF0000"/>
      <name val="바탕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10"/>
      <color rgb="FFFF0000"/>
      <name val="바탕"/>
      <family val="1"/>
      <charset val="129"/>
    </font>
    <font>
      <b/>
      <sz val="11"/>
      <color rgb="FF000000"/>
      <name val="바탕"/>
      <family val="1"/>
      <charset val="129"/>
    </font>
    <font>
      <b/>
      <sz val="11"/>
      <color theme="1"/>
      <name val="바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0" fontId="14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>
      <selection activeCell="F33" sqref="F33"/>
    </sheetView>
  </sheetViews>
  <sheetFormatPr defaultRowHeight="16.5" x14ac:dyDescent="0.3"/>
  <cols>
    <col min="1" max="1" width="5.875" customWidth="1"/>
    <col min="2" max="2" width="6.5" customWidth="1"/>
    <col min="3" max="3" width="17.375" customWidth="1"/>
    <col min="4" max="4" width="10" customWidth="1"/>
    <col min="5" max="5" width="11.125" customWidth="1"/>
    <col min="6" max="6" width="10.5" customWidth="1"/>
    <col min="7" max="7" width="9.625" customWidth="1"/>
    <col min="8" max="8" width="9" customWidth="1"/>
  </cols>
  <sheetData>
    <row r="2" spans="1:8" ht="20.25" x14ac:dyDescent="0.3">
      <c r="A2" s="19"/>
      <c r="C2" s="20" t="s">
        <v>18</v>
      </c>
    </row>
    <row r="3" spans="1:8" ht="19.5" customHeight="1" x14ac:dyDescent="0.3">
      <c r="A3" s="30" t="s">
        <v>0</v>
      </c>
      <c r="B3" s="30" t="s">
        <v>1</v>
      </c>
      <c r="C3" s="30" t="s">
        <v>2</v>
      </c>
      <c r="D3" s="17" t="s">
        <v>3</v>
      </c>
      <c r="E3" s="32" t="s">
        <v>5</v>
      </c>
      <c r="F3" s="33"/>
      <c r="G3" s="33"/>
      <c r="H3" s="34"/>
    </row>
    <row r="4" spans="1:8" ht="39.75" customHeight="1" thickBot="1" x14ac:dyDescent="0.35">
      <c r="A4" s="31"/>
      <c r="B4" s="31"/>
      <c r="C4" s="31"/>
      <c r="D4" s="1" t="s">
        <v>4</v>
      </c>
      <c r="E4" s="2" t="s">
        <v>6</v>
      </c>
      <c r="F4" s="3">
        <v>0.2</v>
      </c>
      <c r="G4" s="4" t="s">
        <v>7</v>
      </c>
      <c r="H4" s="4" t="s">
        <v>8</v>
      </c>
    </row>
    <row r="5" spans="1:8" ht="36" thickTop="1" thickBot="1" x14ac:dyDescent="0.35">
      <c r="A5" s="35" t="s">
        <v>9</v>
      </c>
      <c r="B5" s="5" t="s">
        <v>10</v>
      </c>
      <c r="C5" s="6">
        <f>D5*30</f>
        <v>1972500</v>
      </c>
      <c r="D5" s="6">
        <v>65750</v>
      </c>
      <c r="E5" s="7">
        <f>F5+G5</f>
        <v>709500</v>
      </c>
      <c r="F5" s="8">
        <f>D5*30*20%</f>
        <v>394500</v>
      </c>
      <c r="G5" s="8">
        <v>315000</v>
      </c>
      <c r="H5" s="18" t="s">
        <v>11</v>
      </c>
    </row>
    <row r="6" spans="1:8" ht="21" thickTop="1" thickBot="1" x14ac:dyDescent="0.35">
      <c r="A6" s="36"/>
      <c r="B6" s="10" t="s">
        <v>12</v>
      </c>
      <c r="C6" s="6">
        <f t="shared" ref="C6:C10" si="0">D6*30</f>
        <v>1830300</v>
      </c>
      <c r="D6" s="11">
        <v>61010</v>
      </c>
      <c r="E6" s="7">
        <f t="shared" ref="E6:E10" si="1">F6+G6</f>
        <v>681060</v>
      </c>
      <c r="F6" s="8">
        <f t="shared" ref="F6:F10" si="2">D6*30*20%</f>
        <v>366060</v>
      </c>
      <c r="G6" s="12">
        <v>315000</v>
      </c>
      <c r="H6" s="13" t="s">
        <v>13</v>
      </c>
    </row>
    <row r="7" spans="1:8" ht="21" thickTop="1" thickBot="1" x14ac:dyDescent="0.35">
      <c r="A7" s="37"/>
      <c r="B7" s="14" t="s">
        <v>14</v>
      </c>
      <c r="C7" s="6">
        <f t="shared" si="0"/>
        <v>1687200</v>
      </c>
      <c r="D7" s="15">
        <v>56240</v>
      </c>
      <c r="E7" s="7">
        <f t="shared" si="1"/>
        <v>652440</v>
      </c>
      <c r="F7" s="8">
        <f t="shared" si="2"/>
        <v>337440</v>
      </c>
      <c r="G7" s="16">
        <v>315000</v>
      </c>
      <c r="H7" s="4" t="s">
        <v>13</v>
      </c>
    </row>
    <row r="8" spans="1:8" ht="21" thickTop="1" thickBot="1" x14ac:dyDescent="0.35">
      <c r="A8" s="35" t="s">
        <v>15</v>
      </c>
      <c r="B8" s="5" t="s">
        <v>10</v>
      </c>
      <c r="C8" s="6">
        <f>D8*31</f>
        <v>2038250</v>
      </c>
      <c r="D8" s="6">
        <v>65750</v>
      </c>
      <c r="E8" s="7">
        <f t="shared" si="1"/>
        <v>733150</v>
      </c>
      <c r="F8" s="8">
        <f>D8*31*20%</f>
        <v>407650</v>
      </c>
      <c r="G8" s="8">
        <v>325500</v>
      </c>
      <c r="H8" s="9" t="s">
        <v>13</v>
      </c>
    </row>
    <row r="9" spans="1:8" ht="21" thickTop="1" thickBot="1" x14ac:dyDescent="0.35">
      <c r="A9" s="36"/>
      <c r="B9" s="10" t="s">
        <v>12</v>
      </c>
      <c r="C9" s="6">
        <f>D9*31</f>
        <v>1891310</v>
      </c>
      <c r="D9" s="11">
        <v>61010</v>
      </c>
      <c r="E9" s="7">
        <f t="shared" si="1"/>
        <v>703762</v>
      </c>
      <c r="F9" s="8">
        <f>D9*31*20%</f>
        <v>378262</v>
      </c>
      <c r="G9" s="12">
        <v>325500</v>
      </c>
      <c r="H9" s="13" t="s">
        <v>13</v>
      </c>
    </row>
    <row r="10" spans="1:8" ht="20.25" thickTop="1" x14ac:dyDescent="0.3">
      <c r="A10" s="38"/>
      <c r="B10" s="10" t="s">
        <v>14</v>
      </c>
      <c r="C10" s="6">
        <f>D10*31</f>
        <v>1743440</v>
      </c>
      <c r="D10" s="11">
        <v>56240</v>
      </c>
      <c r="E10" s="7">
        <f t="shared" si="1"/>
        <v>674188</v>
      </c>
      <c r="F10" s="8">
        <f>D10*31*20%</f>
        <v>348688</v>
      </c>
      <c r="G10" s="12">
        <v>325500</v>
      </c>
      <c r="H10" s="13" t="s">
        <v>13</v>
      </c>
    </row>
    <row r="11" spans="1:8" ht="19.5" x14ac:dyDescent="0.3">
      <c r="A11" s="22"/>
      <c r="B11" s="22"/>
      <c r="C11" s="27"/>
      <c r="D11" s="27"/>
      <c r="E11" s="28"/>
      <c r="F11" s="25"/>
      <c r="G11" s="25"/>
      <c r="H11" s="26"/>
    </row>
    <row r="12" spans="1:8" ht="8.25" customHeight="1" x14ac:dyDescent="0.3"/>
    <row r="13" spans="1:8" ht="22.5" customHeight="1" x14ac:dyDescent="0.3">
      <c r="C13" s="21" t="s">
        <v>16</v>
      </c>
    </row>
    <row r="14" spans="1:8" ht="19.5" customHeight="1" x14ac:dyDescent="0.3">
      <c r="A14" s="30" t="s">
        <v>0</v>
      </c>
      <c r="B14" s="30" t="s">
        <v>1</v>
      </c>
      <c r="C14" s="30" t="s">
        <v>2</v>
      </c>
      <c r="D14" s="17" t="s">
        <v>3</v>
      </c>
      <c r="E14" s="32" t="s">
        <v>5</v>
      </c>
      <c r="F14" s="33"/>
      <c r="G14" s="33"/>
      <c r="H14" s="34"/>
    </row>
    <row r="15" spans="1:8" ht="20.25" thickBot="1" x14ac:dyDescent="0.35">
      <c r="A15" s="31"/>
      <c r="B15" s="31"/>
      <c r="C15" s="31"/>
      <c r="D15" s="1" t="s">
        <v>4</v>
      </c>
      <c r="E15" s="2" t="s">
        <v>6</v>
      </c>
      <c r="F15" s="3">
        <v>0.12</v>
      </c>
      <c r="G15" s="4" t="s">
        <v>7</v>
      </c>
      <c r="H15" s="4" t="s">
        <v>8</v>
      </c>
    </row>
    <row r="16" spans="1:8" ht="36" thickTop="1" thickBot="1" x14ac:dyDescent="0.35">
      <c r="A16" s="35" t="s">
        <v>9</v>
      </c>
      <c r="B16" s="5" t="s">
        <v>10</v>
      </c>
      <c r="C16" s="6">
        <f>D16*30</f>
        <v>1972500</v>
      </c>
      <c r="D16" s="6">
        <v>65750</v>
      </c>
      <c r="E16" s="7">
        <f>F16+G16</f>
        <v>551700</v>
      </c>
      <c r="F16" s="8">
        <f>D16*30*12%</f>
        <v>236700</v>
      </c>
      <c r="G16" s="8">
        <v>315000</v>
      </c>
      <c r="H16" s="18" t="s">
        <v>11</v>
      </c>
    </row>
    <row r="17" spans="1:8" ht="21" thickTop="1" thickBot="1" x14ac:dyDescent="0.35">
      <c r="A17" s="36"/>
      <c r="B17" s="10" t="s">
        <v>12</v>
      </c>
      <c r="C17" s="6">
        <f t="shared" ref="C17:C18" si="3">D17*30</f>
        <v>1830300</v>
      </c>
      <c r="D17" s="11">
        <v>61010</v>
      </c>
      <c r="E17" s="7">
        <f t="shared" ref="E17:E21" si="4">F17+G17</f>
        <v>534636</v>
      </c>
      <c r="F17" s="8">
        <f t="shared" ref="F17:F21" si="5">D17*30*12%</f>
        <v>219636</v>
      </c>
      <c r="G17" s="12">
        <v>315000</v>
      </c>
      <c r="H17" s="13" t="s">
        <v>13</v>
      </c>
    </row>
    <row r="18" spans="1:8" ht="21" thickTop="1" thickBot="1" x14ac:dyDescent="0.35">
      <c r="A18" s="37"/>
      <c r="B18" s="14" t="s">
        <v>14</v>
      </c>
      <c r="C18" s="6">
        <f t="shared" si="3"/>
        <v>1687200</v>
      </c>
      <c r="D18" s="15">
        <v>56240</v>
      </c>
      <c r="E18" s="7">
        <f t="shared" si="4"/>
        <v>517464</v>
      </c>
      <c r="F18" s="8">
        <f t="shared" si="5"/>
        <v>202464</v>
      </c>
      <c r="G18" s="16">
        <v>315000</v>
      </c>
      <c r="H18" s="4" t="s">
        <v>13</v>
      </c>
    </row>
    <row r="19" spans="1:8" ht="21" thickTop="1" thickBot="1" x14ac:dyDescent="0.35">
      <c r="A19" s="35" t="s">
        <v>15</v>
      </c>
      <c r="B19" s="5" t="s">
        <v>10</v>
      </c>
      <c r="C19" s="6">
        <f>D19*31</f>
        <v>2038250</v>
      </c>
      <c r="D19" s="6">
        <v>65750</v>
      </c>
      <c r="E19" s="7">
        <f t="shared" si="4"/>
        <v>570090</v>
      </c>
      <c r="F19" s="8">
        <f>D19*31*12%</f>
        <v>244590</v>
      </c>
      <c r="G19" s="8">
        <v>325500</v>
      </c>
      <c r="H19" s="9" t="s">
        <v>13</v>
      </c>
    </row>
    <row r="20" spans="1:8" ht="21" thickTop="1" thickBot="1" x14ac:dyDescent="0.35">
      <c r="A20" s="36"/>
      <c r="B20" s="10" t="s">
        <v>12</v>
      </c>
      <c r="C20" s="6">
        <f>D20*31</f>
        <v>1891310</v>
      </c>
      <c r="D20" s="11">
        <v>61010</v>
      </c>
      <c r="E20" s="7">
        <f t="shared" si="4"/>
        <v>552457.19999999995</v>
      </c>
      <c r="F20" s="8">
        <f>D20*31*12%</f>
        <v>226957.19999999998</v>
      </c>
      <c r="G20" s="12">
        <v>325500</v>
      </c>
      <c r="H20" s="13" t="s">
        <v>13</v>
      </c>
    </row>
    <row r="21" spans="1:8" ht="20.25" thickTop="1" x14ac:dyDescent="0.3">
      <c r="A21" s="38"/>
      <c r="B21" s="10" t="s">
        <v>14</v>
      </c>
      <c r="C21" s="6">
        <f>D21*31</f>
        <v>1743440</v>
      </c>
      <c r="D21" s="11">
        <v>56240</v>
      </c>
      <c r="E21" s="7">
        <f t="shared" si="4"/>
        <v>534712.80000000005</v>
      </c>
      <c r="F21" s="8">
        <f>D21*31*12%</f>
        <v>209212.79999999999</v>
      </c>
      <c r="G21" s="12">
        <v>325500</v>
      </c>
      <c r="H21" s="13" t="s">
        <v>13</v>
      </c>
    </row>
    <row r="22" spans="1:8" ht="19.5" x14ac:dyDescent="0.3">
      <c r="A22" s="22"/>
      <c r="B22" s="22"/>
      <c r="C22" s="27"/>
      <c r="D22" s="23"/>
      <c r="E22" s="24"/>
      <c r="F22" s="25"/>
      <c r="G22" s="25"/>
      <c r="H22" s="26"/>
    </row>
    <row r="23" spans="1:8" ht="8.25" customHeight="1" x14ac:dyDescent="0.3"/>
    <row r="24" spans="1:8" x14ac:dyDescent="0.3">
      <c r="C24" s="21" t="s">
        <v>17</v>
      </c>
    </row>
    <row r="25" spans="1:8" ht="19.5" customHeight="1" x14ac:dyDescent="0.3">
      <c r="A25" s="30" t="s">
        <v>0</v>
      </c>
      <c r="B25" s="30" t="s">
        <v>1</v>
      </c>
      <c r="C25" s="30" t="s">
        <v>2</v>
      </c>
      <c r="D25" s="17" t="s">
        <v>3</v>
      </c>
      <c r="E25" s="32" t="s">
        <v>5</v>
      </c>
      <c r="F25" s="33"/>
      <c r="G25" s="33"/>
      <c r="H25" s="34"/>
    </row>
    <row r="26" spans="1:8" ht="20.25" thickBot="1" x14ac:dyDescent="0.35">
      <c r="A26" s="31"/>
      <c r="B26" s="31"/>
      <c r="C26" s="31"/>
      <c r="D26" s="1" t="s">
        <v>4</v>
      </c>
      <c r="E26" s="2" t="s">
        <v>6</v>
      </c>
      <c r="F26" s="3">
        <v>0.08</v>
      </c>
      <c r="G26" s="4" t="s">
        <v>7</v>
      </c>
      <c r="H26" s="4" t="s">
        <v>8</v>
      </c>
    </row>
    <row r="27" spans="1:8" ht="36" thickTop="1" thickBot="1" x14ac:dyDescent="0.35">
      <c r="A27" s="35" t="s">
        <v>9</v>
      </c>
      <c r="B27" s="5" t="s">
        <v>10</v>
      </c>
      <c r="C27" s="6">
        <f>D27*30</f>
        <v>1972500</v>
      </c>
      <c r="D27" s="6">
        <v>65750</v>
      </c>
      <c r="E27" s="7">
        <f>F27+G27</f>
        <v>472800</v>
      </c>
      <c r="F27" s="8">
        <f>D27*30*8%</f>
        <v>157800</v>
      </c>
      <c r="G27" s="8">
        <v>315000</v>
      </c>
      <c r="H27" s="18" t="s">
        <v>11</v>
      </c>
    </row>
    <row r="28" spans="1:8" ht="21" thickTop="1" thickBot="1" x14ac:dyDescent="0.35">
      <c r="A28" s="36"/>
      <c r="B28" s="10" t="s">
        <v>12</v>
      </c>
      <c r="C28" s="6">
        <f t="shared" ref="C28:C29" si="6">D28*30</f>
        <v>1830300</v>
      </c>
      <c r="D28" s="11">
        <v>61010</v>
      </c>
      <c r="E28" s="7">
        <f t="shared" ref="E28:E32" si="7">F28+G28</f>
        <v>461424</v>
      </c>
      <c r="F28" s="8">
        <f t="shared" ref="F28:F32" si="8">D28*30*8%</f>
        <v>146424</v>
      </c>
      <c r="G28" s="12">
        <v>315000</v>
      </c>
      <c r="H28" s="13" t="s">
        <v>13</v>
      </c>
    </row>
    <row r="29" spans="1:8" ht="21" thickTop="1" thickBot="1" x14ac:dyDescent="0.35">
      <c r="A29" s="37"/>
      <c r="B29" s="14" t="s">
        <v>14</v>
      </c>
      <c r="C29" s="6">
        <f t="shared" si="6"/>
        <v>1687200</v>
      </c>
      <c r="D29" s="15">
        <v>56240</v>
      </c>
      <c r="E29" s="7">
        <f t="shared" si="7"/>
        <v>449976</v>
      </c>
      <c r="F29" s="8">
        <f t="shared" si="8"/>
        <v>134976</v>
      </c>
      <c r="G29" s="16">
        <v>315000</v>
      </c>
      <c r="H29" s="4" t="s">
        <v>13</v>
      </c>
    </row>
    <row r="30" spans="1:8" ht="21" thickTop="1" thickBot="1" x14ac:dyDescent="0.35">
      <c r="A30" s="35" t="s">
        <v>15</v>
      </c>
      <c r="B30" s="5" t="s">
        <v>10</v>
      </c>
      <c r="C30" s="6">
        <f>D30*31</f>
        <v>2038250</v>
      </c>
      <c r="D30" s="6">
        <v>65750</v>
      </c>
      <c r="E30" s="7">
        <f t="shared" si="7"/>
        <v>488560</v>
      </c>
      <c r="F30" s="8">
        <f>D30*31*8%</f>
        <v>163060</v>
      </c>
      <c r="G30" s="8">
        <v>325500</v>
      </c>
      <c r="H30" s="9" t="s">
        <v>13</v>
      </c>
    </row>
    <row r="31" spans="1:8" ht="21" thickTop="1" thickBot="1" x14ac:dyDescent="0.35">
      <c r="A31" s="36"/>
      <c r="B31" s="10" t="s">
        <v>12</v>
      </c>
      <c r="C31" s="6">
        <f>D31*31</f>
        <v>1891310</v>
      </c>
      <c r="D31" s="11">
        <v>61010</v>
      </c>
      <c r="E31" s="7">
        <f t="shared" si="7"/>
        <v>476804.80000000005</v>
      </c>
      <c r="F31" s="8">
        <f>D31*31*8%</f>
        <v>151304.80000000002</v>
      </c>
      <c r="G31" s="12">
        <v>325500</v>
      </c>
      <c r="H31" s="13" t="s">
        <v>13</v>
      </c>
    </row>
    <row r="32" spans="1:8" ht="20.25" thickTop="1" x14ac:dyDescent="0.3">
      <c r="A32" s="38"/>
      <c r="B32" s="10" t="s">
        <v>14</v>
      </c>
      <c r="C32" s="6">
        <f>D32*31</f>
        <v>1743440</v>
      </c>
      <c r="D32" s="11">
        <v>56240</v>
      </c>
      <c r="E32" s="7">
        <f t="shared" si="7"/>
        <v>464975.2</v>
      </c>
      <c r="F32" s="8">
        <f>D32*31*8%</f>
        <v>139475.20000000001</v>
      </c>
      <c r="G32" s="12">
        <v>325500</v>
      </c>
      <c r="H32" s="13" t="s">
        <v>13</v>
      </c>
    </row>
    <row r="33" spans="3:6" x14ac:dyDescent="0.3">
      <c r="C33" s="29"/>
      <c r="D33" s="29"/>
      <c r="E33" s="29"/>
      <c r="F33" s="29"/>
    </row>
  </sheetData>
  <mergeCells count="18">
    <mergeCell ref="A27:A29"/>
    <mergeCell ref="A30:A32"/>
    <mergeCell ref="A16:A18"/>
    <mergeCell ref="A19:A21"/>
    <mergeCell ref="A25:A26"/>
    <mergeCell ref="B25:B26"/>
    <mergeCell ref="C25:C26"/>
    <mergeCell ref="E25:H25"/>
    <mergeCell ref="A8:A10"/>
    <mergeCell ref="A14:A15"/>
    <mergeCell ref="B14:B15"/>
    <mergeCell ref="C14:C15"/>
    <mergeCell ref="E14:H14"/>
    <mergeCell ref="A3:A4"/>
    <mergeCell ref="B3:B4"/>
    <mergeCell ref="C3:C4"/>
    <mergeCell ref="E3:H3"/>
    <mergeCell ref="A5:A7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2021-12-20T04:31:12Z</cp:lastPrinted>
  <dcterms:created xsi:type="dcterms:W3CDTF">2021-12-09T02:26:29Z</dcterms:created>
  <dcterms:modified xsi:type="dcterms:W3CDTF">2021-12-20T04:38:39Z</dcterms:modified>
</cp:coreProperties>
</file>