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20475" windowHeight="9855"/>
  </bookViews>
  <sheets>
    <sheet name="후원금명세" sheetId="1" r:id="rId1"/>
  </sheets>
  <definedNames>
    <definedName name="_xlnm.Print_Area" localSheetId="0">후원금명세!$A$1:$F$55</definedName>
  </definedNames>
  <calcPr calcId="145621"/>
</workbook>
</file>

<file path=xl/calcChain.xml><?xml version="1.0" encoding="utf-8"?>
<calcChain xmlns="http://schemas.openxmlformats.org/spreadsheetml/2006/main">
  <c r="D25" i="1" l="1"/>
  <c r="E6" i="1" s="1"/>
  <c r="E11" i="1"/>
  <c r="D6" i="1"/>
  <c r="F6" i="1" s="1"/>
</calcChain>
</file>

<file path=xl/sharedStrings.xml><?xml version="1.0" encoding="utf-8"?>
<sst xmlns="http://schemas.openxmlformats.org/spreadsheetml/2006/main" count="144" uniqueCount="91">
  <si>
    <t>후원금수입 및 사용결과보고서</t>
    <phoneticPr fontId="5" type="noConversion"/>
  </si>
  <si>
    <t>기간 :  2017년  1월  1일부터   2017년  12월  31일까지</t>
    <phoneticPr fontId="5" type="noConversion"/>
  </si>
  <si>
    <t xml:space="preserve">          </t>
    <phoneticPr fontId="5" type="noConversion"/>
  </si>
  <si>
    <t>기관명 : 구립서울숲데이케어센터</t>
    <phoneticPr fontId="5" type="noConversion"/>
  </si>
  <si>
    <t>(단위 : 원)</t>
    <phoneticPr fontId="5" type="noConversion"/>
  </si>
  <si>
    <t>구분</t>
    <phoneticPr fontId="5" type="noConversion"/>
  </si>
  <si>
    <t>이월금</t>
    <phoneticPr fontId="5" type="noConversion"/>
  </si>
  <si>
    <t>수입(이자포함)</t>
    <phoneticPr fontId="5" type="noConversion"/>
  </si>
  <si>
    <t>지출</t>
    <phoneticPr fontId="5" type="noConversion"/>
  </si>
  <si>
    <t>잔액</t>
    <phoneticPr fontId="5" type="noConversion"/>
  </si>
  <si>
    <t>금액</t>
    <phoneticPr fontId="5" type="noConversion"/>
  </si>
  <si>
    <t>1. 후원금 수입 명세서</t>
    <phoneticPr fontId="5" type="noConversion"/>
  </si>
  <si>
    <t>연월</t>
    <phoneticPr fontId="5" type="noConversion"/>
  </si>
  <si>
    <t>후원금의 종류</t>
    <phoneticPr fontId="5" type="noConversion"/>
  </si>
  <si>
    <t>후원자</t>
    <phoneticPr fontId="5" type="noConversion"/>
  </si>
  <si>
    <t>비고</t>
    <phoneticPr fontId="5" type="noConversion"/>
  </si>
  <si>
    <t>총                   계</t>
    <phoneticPr fontId="5" type="noConversion"/>
  </si>
  <si>
    <t>3월</t>
    <phoneticPr fontId="5" type="noConversion"/>
  </si>
  <si>
    <t>비지정후원금</t>
    <phoneticPr fontId="5" type="noConversion"/>
  </si>
  <si>
    <t>(결산이자 29원)</t>
    <phoneticPr fontId="5" type="noConversion"/>
  </si>
  <si>
    <t>5월</t>
  </si>
  <si>
    <t>6월</t>
  </si>
  <si>
    <t>(결산이자 32원)</t>
    <phoneticPr fontId="5" type="noConversion"/>
  </si>
  <si>
    <t>7월</t>
  </si>
  <si>
    <t>8월</t>
  </si>
  <si>
    <t>9월</t>
  </si>
  <si>
    <t>(결산이자 118원)</t>
    <phoneticPr fontId="5" type="noConversion"/>
  </si>
  <si>
    <t>11월</t>
  </si>
  <si>
    <t>12월</t>
    <phoneticPr fontId="5" type="noConversion"/>
  </si>
  <si>
    <t>(결산이자 171원)</t>
    <phoneticPr fontId="5" type="noConversion"/>
  </si>
  <si>
    <t>2. 후원금 사용 명세서</t>
    <phoneticPr fontId="5" type="noConversion"/>
  </si>
  <si>
    <t>No</t>
    <phoneticPr fontId="5" type="noConversion"/>
  </si>
  <si>
    <t>사용일자</t>
  </si>
  <si>
    <t>사용내역</t>
  </si>
  <si>
    <t>금액</t>
  </si>
  <si>
    <t>산출기준</t>
  </si>
  <si>
    <t>총      계</t>
    <phoneticPr fontId="5" type="noConversion"/>
  </si>
  <si>
    <t>1</t>
  </si>
  <si>
    <t>사회적응훈련비(후)</t>
  </si>
  <si>
    <t>사회적응훈련 "시장놀이" 실시</t>
  </si>
  <si>
    <t>2</t>
  </si>
  <si>
    <t>사회적응훈련 "시장놀이" 실시(88,000/22,700/26,000)</t>
    <phoneticPr fontId="5" type="noConversion"/>
  </si>
  <si>
    <t>3</t>
  </si>
  <si>
    <t>사회적응훈련 "시장놀이" 실시(13,000/40,300/25,600/18,000)</t>
  </si>
  <si>
    <t>4</t>
  </si>
  <si>
    <t>5</t>
  </si>
  <si>
    <t>홍보네크워크사업비(후)</t>
  </si>
  <si>
    <t>센터 2분기 사업평가 실시</t>
  </si>
  <si>
    <t>6</t>
  </si>
  <si>
    <t>사회적응PG 간식구입</t>
  </si>
  <si>
    <t>7</t>
  </si>
  <si>
    <t>성동구 데이케어센터 연합 모임</t>
  </si>
  <si>
    <t>8</t>
  </si>
  <si>
    <t>물리치료(후)</t>
  </si>
  <si>
    <t>센터 물리치료 용품 구입</t>
  </si>
  <si>
    <t>9</t>
  </si>
  <si>
    <t>사회적응PG 프로그램 물품 구입</t>
  </si>
  <si>
    <t>10</t>
  </si>
  <si>
    <t>소풍간데이(후)</t>
  </si>
  <si>
    <t>17년 사회적응PG "소풍간데이" 실시</t>
  </si>
  <si>
    <t>11</t>
  </si>
  <si>
    <t>17년 사회적응PG "소풍간데이" 실시(18,500/60,000/1,200/2,400/3,300/6,700)</t>
  </si>
  <si>
    <t>12</t>
  </si>
  <si>
    <t>13</t>
  </si>
  <si>
    <t>14</t>
  </si>
  <si>
    <t>15</t>
  </si>
  <si>
    <t>16</t>
  </si>
  <si>
    <t>17년 청춘마당 가을운동회 실시</t>
  </si>
  <si>
    <t>17</t>
  </si>
  <si>
    <t>18</t>
    <phoneticPr fontId="5" type="noConversion"/>
  </si>
  <si>
    <t>19</t>
    <phoneticPr fontId="5" type="noConversion"/>
  </si>
  <si>
    <t>20</t>
    <phoneticPr fontId="5" type="noConversion"/>
  </si>
  <si>
    <t>17년 사회적응PG "소풍간데이" 실시(2,400/800)</t>
  </si>
  <si>
    <t>21</t>
  </si>
  <si>
    <t>센터 가정통신문 발송 봉투 제작</t>
  </si>
  <si>
    <t>22</t>
  </si>
  <si>
    <t>특별행사(후)</t>
  </si>
  <si>
    <t>2017년 가족 송년회 실시</t>
  </si>
  <si>
    <t>23</t>
  </si>
  <si>
    <t>24</t>
  </si>
  <si>
    <t>25</t>
  </si>
  <si>
    <t>특별행사(이월금-후)</t>
    <phoneticPr fontId="5" type="noConversion"/>
  </si>
  <si>
    <t>26</t>
  </si>
  <si>
    <t>2017년 가족 송년회 실시(31,000/31,900/133,480)</t>
  </si>
  <si>
    <t>27</t>
  </si>
  <si>
    <t>28</t>
  </si>
  <si>
    <t>2017년 가족 송년회 실시(12,530/5,250)</t>
  </si>
  <si>
    <t>29</t>
  </si>
  <si>
    <t>2017년 가족 송년회 실시(336,090/29,540/99,000)</t>
  </si>
  <si>
    <t>30</t>
  </si>
  <si>
    <t>박*식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</si>
</sst>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.00_);[Red]\(#,##0.00\)"/>
    <numFmt numFmtId="177" formatCode="#,##0_ "/>
    <numFmt numFmtId="178" formatCode="m&quot;월&quot;\ d&quot;일&quot;;@"/>
    <numFmt numFmtId="179" formatCode="####\-##\-##"/>
  </numFmts>
  <fonts count="3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u/>
      <sz val="18"/>
      <name val="석보체 가는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석보체 가는"/>
      <family val="1"/>
      <charset val="129"/>
    </font>
    <font>
      <b/>
      <sz val="10"/>
      <name val="석보체 가는"/>
      <family val="1"/>
      <charset val="129"/>
    </font>
    <font>
      <sz val="10"/>
      <name val="석보체 가는"/>
      <family val="1"/>
      <charset val="129"/>
    </font>
    <font>
      <b/>
      <sz val="11"/>
      <name val="석보체 가는"/>
      <family val="1"/>
      <charset val="129"/>
    </font>
    <font>
      <b/>
      <sz val="10"/>
      <color rgb="FF000000"/>
      <name val="석보체 가는"/>
      <family val="1"/>
      <charset val="129"/>
    </font>
    <font>
      <sz val="10"/>
      <color rgb="FF000000"/>
      <name val="석보체 가는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명조"/>
      <family val="3"/>
      <charset val="129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4">
    <xf numFmtId="0" fontId="0" fillId="0" borderId="0"/>
    <xf numFmtId="41" fontId="2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27" borderId="11" applyNumberFormat="0" applyFont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" fillId="27" borderId="11" applyNumberFormat="0" applyFont="0" applyAlignment="0" applyProtection="0">
      <alignment vertical="center"/>
    </xf>
    <xf numFmtId="9" fontId="2" fillId="0" borderId="0" applyFont="0" applyFill="0" applyBorder="0" applyAlignment="0" applyProtection="0"/>
    <xf numFmtId="0" fontId="24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38" fontId="30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31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2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</cellStyleXfs>
  <cellXfs count="50">
    <xf numFmtId="0" fontId="0" fillId="0" borderId="0" xfId="0"/>
    <xf numFmtId="176" fontId="3" fillId="0" borderId="0" xfId="2" applyNumberFormat="1" applyFont="1" applyAlignment="1">
      <alignment horizontal="center" vertical="center"/>
    </xf>
    <xf numFmtId="177" fontId="6" fillId="0" borderId="0" xfId="2" applyNumberFormat="1" applyFont="1">
      <alignment vertical="center"/>
    </xf>
    <xf numFmtId="0" fontId="6" fillId="0" borderId="0" xfId="2" applyFont="1">
      <alignment vertical="center"/>
    </xf>
    <xf numFmtId="176" fontId="6" fillId="0" borderId="0" xfId="2" applyNumberFormat="1" applyFont="1" applyAlignment="1">
      <alignment horizontal="center" vertical="center"/>
    </xf>
    <xf numFmtId="178" fontId="6" fillId="0" borderId="0" xfId="2" applyNumberFormat="1" applyFont="1" applyAlignment="1">
      <alignment horizontal="center" vertical="center"/>
    </xf>
    <xf numFmtId="177" fontId="6" fillId="0" borderId="0" xfId="2" applyNumberFormat="1" applyFont="1" applyAlignment="1">
      <alignment horizontal="center" vertical="center"/>
    </xf>
    <xf numFmtId="177" fontId="7" fillId="0" borderId="0" xfId="2" applyNumberFormat="1" applyFont="1" applyFill="1" applyBorder="1" applyAlignment="1">
      <alignment horizontal="left" vertical="center"/>
    </xf>
    <xf numFmtId="177" fontId="7" fillId="0" borderId="0" xfId="2" applyNumberFormat="1" applyFont="1" applyAlignment="1">
      <alignment horizontal="center" vertical="center"/>
    </xf>
    <xf numFmtId="177" fontId="8" fillId="0" borderId="0" xfId="2" applyNumberFormat="1" applyFont="1" applyAlignment="1">
      <alignment horizontal="right" vertical="center"/>
    </xf>
    <xf numFmtId="177" fontId="8" fillId="0" borderId="0" xfId="2" applyNumberFormat="1" applyFont="1">
      <alignment vertical="center"/>
    </xf>
    <xf numFmtId="0" fontId="8" fillId="0" borderId="0" xfId="2" applyFont="1">
      <alignment vertical="center"/>
    </xf>
    <xf numFmtId="178" fontId="7" fillId="2" borderId="1" xfId="2" applyNumberFormat="1" applyFont="1" applyFill="1" applyBorder="1" applyAlignment="1">
      <alignment horizontal="center" vertical="center"/>
    </xf>
    <xf numFmtId="178" fontId="7" fillId="2" borderId="1" xfId="2" applyNumberFormat="1" applyFont="1" applyFill="1" applyBorder="1" applyAlignment="1">
      <alignment horizontal="center" vertical="center"/>
    </xf>
    <xf numFmtId="177" fontId="7" fillId="2" borderId="1" xfId="2" applyNumberFormat="1" applyFont="1" applyFill="1" applyBorder="1" applyAlignment="1">
      <alignment horizontal="center" vertical="center"/>
    </xf>
    <xf numFmtId="41" fontId="8" fillId="0" borderId="1" xfId="3" applyFont="1" applyFill="1" applyBorder="1" applyAlignment="1">
      <alignment horizontal="center" vertical="center"/>
    </xf>
    <xf numFmtId="41" fontId="8" fillId="0" borderId="1" xfId="3" applyFont="1" applyFill="1" applyBorder="1" applyAlignment="1">
      <alignment horizontal="right" vertical="center"/>
    </xf>
    <xf numFmtId="177" fontId="8" fillId="0" borderId="1" xfId="2" applyNumberFormat="1" applyFont="1" applyFill="1" applyBorder="1" applyAlignment="1">
      <alignment horizontal="right" vertical="center"/>
    </xf>
    <xf numFmtId="177" fontId="6" fillId="0" borderId="0" xfId="2" applyNumberFormat="1" applyFont="1" applyBorder="1" applyAlignment="1">
      <alignment horizontal="right" vertical="center"/>
    </xf>
    <xf numFmtId="177" fontId="9" fillId="0" borderId="0" xfId="2" applyNumberFormat="1" applyFont="1" applyFill="1" applyAlignment="1">
      <alignment vertical="center"/>
    </xf>
    <xf numFmtId="177" fontId="9" fillId="0" borderId="0" xfId="2" applyNumberFormat="1" applyFont="1" applyFill="1" applyAlignment="1">
      <alignment horizontal="left" vertical="center"/>
    </xf>
    <xf numFmtId="177" fontId="6" fillId="0" borderId="0" xfId="2" applyNumberFormat="1" applyFont="1" applyFill="1" applyAlignment="1">
      <alignment horizontal="left" vertical="center"/>
    </xf>
    <xf numFmtId="177" fontId="7" fillId="3" borderId="1" xfId="2" applyNumberFormat="1" applyFont="1" applyFill="1" applyBorder="1" applyAlignment="1">
      <alignment horizontal="center" vertical="center"/>
    </xf>
    <xf numFmtId="177" fontId="7" fillId="3" borderId="1" xfId="2" applyNumberFormat="1" applyFont="1" applyFill="1" applyBorder="1" applyAlignment="1">
      <alignment horizontal="right" vertical="center"/>
    </xf>
    <xf numFmtId="177" fontId="7" fillId="3" borderId="1" xfId="2" applyNumberFormat="1" applyFont="1" applyFill="1" applyBorder="1" applyAlignment="1">
      <alignment horizontal="center" vertical="center"/>
    </xf>
    <xf numFmtId="14" fontId="8" fillId="0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shrinkToFit="1"/>
    </xf>
    <xf numFmtId="177" fontId="8" fillId="4" borderId="1" xfId="2" applyNumberFormat="1" applyFont="1" applyFill="1" applyBorder="1" applyAlignment="1">
      <alignment horizontal="right" vertical="center"/>
    </xf>
    <xf numFmtId="177" fontId="7" fillId="4" borderId="1" xfId="2" applyNumberFormat="1" applyFont="1" applyFill="1" applyBorder="1" applyAlignment="1">
      <alignment horizontal="center" vertical="center" wrapText="1"/>
    </xf>
    <xf numFmtId="177" fontId="6" fillId="0" borderId="0" xfId="2" applyNumberFormat="1" applyFont="1" applyFill="1">
      <alignment vertical="center"/>
    </xf>
    <xf numFmtId="0" fontId="6" fillId="0" borderId="0" xfId="2" applyFont="1" applyFill="1">
      <alignment vertical="center"/>
    </xf>
    <xf numFmtId="14" fontId="6" fillId="0" borderId="0" xfId="2" applyNumberFormat="1" applyFont="1" applyFill="1" applyBorder="1" applyAlignment="1">
      <alignment horizontal="center" vertical="center"/>
    </xf>
    <xf numFmtId="178" fontId="6" fillId="0" borderId="0" xfId="2" applyNumberFormat="1" applyFont="1" applyFill="1" applyBorder="1" applyAlignment="1">
      <alignment horizontal="center" vertical="center"/>
    </xf>
    <xf numFmtId="177" fontId="6" fillId="0" borderId="0" xfId="2" applyNumberFormat="1" applyFont="1" applyFill="1" applyBorder="1" applyAlignment="1">
      <alignment horizontal="center" vertical="center" shrinkToFit="1"/>
    </xf>
    <xf numFmtId="177" fontId="6" fillId="0" borderId="0" xfId="2" applyNumberFormat="1" applyFont="1" applyFill="1" applyBorder="1" applyAlignment="1">
      <alignment horizontal="right" vertical="center"/>
    </xf>
    <xf numFmtId="177" fontId="6" fillId="0" borderId="0" xfId="2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1" fontId="11" fillId="0" borderId="1" xfId="1" applyFont="1" applyFill="1" applyBorder="1" applyAlignment="1">
      <alignment horizontal="righ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textRotation="48"/>
    </xf>
  </cellXfs>
  <cellStyles count="154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강조색1 2" xfId="10"/>
    <cellStyle name="20% - 강조색2 2" xfId="11"/>
    <cellStyle name="20% - 강조색3 2" xfId="12"/>
    <cellStyle name="20% - 강조색4 2" xfId="13"/>
    <cellStyle name="20% - 강조색5 2" xfId="14"/>
    <cellStyle name="20% - 강조색6 2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40% - 강조색1 2" xfId="22"/>
    <cellStyle name="40% - 강조색2 2" xfId="23"/>
    <cellStyle name="40% - 강조색3 2" xfId="24"/>
    <cellStyle name="40% - 강조색4 2" xfId="25"/>
    <cellStyle name="40% - 강조색5 2" xfId="26"/>
    <cellStyle name="40% - 강조색6 2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60% - 강조색1 2" xfId="34"/>
    <cellStyle name="60% - 강조색2 2" xfId="35"/>
    <cellStyle name="60% - 강조색3 2" xfId="36"/>
    <cellStyle name="60% - 강조색4 2" xfId="37"/>
    <cellStyle name="60% - 강조색5 2" xfId="38"/>
    <cellStyle name="60% - 강조색6 2" xfId="39"/>
    <cellStyle name="Accent1" xfId="40"/>
    <cellStyle name="Accent2" xfId="41"/>
    <cellStyle name="Accent3" xfId="42"/>
    <cellStyle name="Accent4" xfId="43"/>
    <cellStyle name="Accent5" xfId="44"/>
    <cellStyle name="Accent6" xfId="45"/>
    <cellStyle name="Bad" xfId="46"/>
    <cellStyle name="Calculation" xfId="47"/>
    <cellStyle name="Check Cell" xfId="48"/>
    <cellStyle name="Explanatory Text" xfId="49"/>
    <cellStyle name="Good" xfId="50"/>
    <cellStyle name="Heading 1" xfId="51"/>
    <cellStyle name="Heading 2" xfId="52"/>
    <cellStyle name="Heading 3" xfId="53"/>
    <cellStyle name="Heading 4" xfId="54"/>
    <cellStyle name="Input" xfId="55"/>
    <cellStyle name="Linked Cell" xfId="56"/>
    <cellStyle name="Neutral" xfId="57"/>
    <cellStyle name="Note" xfId="58"/>
    <cellStyle name="Output" xfId="59"/>
    <cellStyle name="Title" xfId="60"/>
    <cellStyle name="Total" xfId="61"/>
    <cellStyle name="Warning Text" xfId="62"/>
    <cellStyle name="강조색1 2" xfId="63"/>
    <cellStyle name="강조색2 2" xfId="64"/>
    <cellStyle name="강조색3 2" xfId="65"/>
    <cellStyle name="강조색4 2" xfId="66"/>
    <cellStyle name="강조색5 2" xfId="67"/>
    <cellStyle name="강조색6 2" xfId="68"/>
    <cellStyle name="경고문 2" xfId="69"/>
    <cellStyle name="계산 2" xfId="70"/>
    <cellStyle name="나쁨 2" xfId="71"/>
    <cellStyle name="메모 2" xfId="72"/>
    <cellStyle name="백분율 2" xfId="73"/>
    <cellStyle name="보통 2" xfId="74"/>
    <cellStyle name="설명 텍스트 2" xfId="75"/>
    <cellStyle name="셀 확인 2" xfId="76"/>
    <cellStyle name="쉼표 [0]" xfId="1" builtinId="6"/>
    <cellStyle name="쉼표 [0] 2" xfId="3"/>
    <cellStyle name="쉼표 [0] 3" xfId="77"/>
    <cellStyle name="쉼표 [0] 4" xfId="78"/>
    <cellStyle name="쉼표 [0] 5" xfId="79"/>
    <cellStyle name="쉼표 [0] 5 2" xfId="80"/>
    <cellStyle name="연결된 셀 2" xfId="81"/>
    <cellStyle name="요약 2" xfId="82"/>
    <cellStyle name="입력 2" xfId="83"/>
    <cellStyle name="제목 1 2" xfId="84"/>
    <cellStyle name="제목 2 2" xfId="85"/>
    <cellStyle name="제목 3 2" xfId="86"/>
    <cellStyle name="제목 4 2" xfId="87"/>
    <cellStyle name="제목 5" xfId="88"/>
    <cellStyle name="좋음 2" xfId="89"/>
    <cellStyle name="출력 2" xfId="90"/>
    <cellStyle name="콤마 [0]_퇴직2" xfId="91"/>
    <cellStyle name="통화 [0] 2" xfId="92"/>
    <cellStyle name="표준" xfId="0" builtinId="0"/>
    <cellStyle name="표준 10" xfId="93"/>
    <cellStyle name="표준 10 2" xfId="94"/>
    <cellStyle name="표준 11" xfId="95"/>
    <cellStyle name="표준 11 2" xfId="96"/>
    <cellStyle name="표준 12" xfId="97"/>
    <cellStyle name="표준 12 2" xfId="98"/>
    <cellStyle name="표준 13" xfId="99"/>
    <cellStyle name="표준 13 2" xfId="100"/>
    <cellStyle name="표준 14" xfId="101"/>
    <cellStyle name="표준 14 2" xfId="102"/>
    <cellStyle name="표준 15" xfId="103"/>
    <cellStyle name="표준 15 2" xfId="104"/>
    <cellStyle name="표준 16" xfId="105"/>
    <cellStyle name="표준 17" xfId="106"/>
    <cellStyle name="표준 18" xfId="107"/>
    <cellStyle name="표준 19" xfId="108"/>
    <cellStyle name="표준 2" xfId="2"/>
    <cellStyle name="표준 2 2" xfId="109"/>
    <cellStyle name="표준 2 2 2" xfId="110"/>
    <cellStyle name="표준 2 3" xfId="111"/>
    <cellStyle name="표준 2 3 2" xfId="112"/>
    <cellStyle name="표준 20" xfId="113"/>
    <cellStyle name="표준 21" xfId="114"/>
    <cellStyle name="표준 22" xfId="115"/>
    <cellStyle name="표준 23" xfId="116"/>
    <cellStyle name="표준 24" xfId="117"/>
    <cellStyle name="표준 25" xfId="118"/>
    <cellStyle name="표준 26" xfId="119"/>
    <cellStyle name="표준 27" xfId="120"/>
    <cellStyle name="표준 28" xfId="121"/>
    <cellStyle name="표준 28 2" xfId="122"/>
    <cellStyle name="표준 29" xfId="123"/>
    <cellStyle name="표준 3" xfId="124"/>
    <cellStyle name="표준 3 2" xfId="125"/>
    <cellStyle name="표준 30" xfId="126"/>
    <cellStyle name="표준 31" xfId="127"/>
    <cellStyle name="표준 32" xfId="128"/>
    <cellStyle name="표준 33" xfId="129"/>
    <cellStyle name="표준 34" xfId="130"/>
    <cellStyle name="표준 35" xfId="131"/>
    <cellStyle name="표준 36" xfId="132"/>
    <cellStyle name="표준 37" xfId="133"/>
    <cellStyle name="표준 38" xfId="134"/>
    <cellStyle name="표준 39" xfId="135"/>
    <cellStyle name="표준 4" xfId="136"/>
    <cellStyle name="표준 4 2" xfId="137"/>
    <cellStyle name="표준 40" xfId="138"/>
    <cellStyle name="표준 41" xfId="139"/>
    <cellStyle name="표준 42" xfId="140"/>
    <cellStyle name="표준 43" xfId="141"/>
    <cellStyle name="표준 45" xfId="142"/>
    <cellStyle name="표준 5" xfId="143"/>
    <cellStyle name="표준 5 2" xfId="144"/>
    <cellStyle name="표준 5 3" xfId="145"/>
    <cellStyle name="표준 6" xfId="146"/>
    <cellStyle name="표준 6 2" xfId="147"/>
    <cellStyle name="표준 7" xfId="148"/>
    <cellStyle name="표준 7 2" xfId="149"/>
    <cellStyle name="표준 8" xfId="150"/>
    <cellStyle name="표준 8 2" xfId="151"/>
    <cellStyle name="표준 9" xfId="152"/>
    <cellStyle name="표준 9 2" xfId="1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tabSelected="1" topLeftCell="A34" workbookViewId="0">
      <selection activeCell="E51" sqref="E51:F51"/>
    </sheetView>
  </sheetViews>
  <sheetFormatPr defaultRowHeight="19.5"/>
  <cols>
    <col min="1" max="1" width="3.33203125" style="3" customWidth="1"/>
    <col min="2" max="2" width="12.33203125" style="5" customWidth="1"/>
    <col min="3" max="3" width="18.21875" style="5" customWidth="1"/>
    <col min="4" max="4" width="12.5546875" style="6" customWidth="1"/>
    <col min="5" max="5" width="14.21875" style="6" customWidth="1"/>
    <col min="6" max="6" width="18.88671875" style="6" customWidth="1"/>
    <col min="7" max="34" width="8.88671875" style="2"/>
    <col min="35" max="16384" width="8.88671875" style="3"/>
  </cols>
  <sheetData>
    <row r="1" spans="1:34" ht="31.5" customHeight="1">
      <c r="A1" s="1" t="s">
        <v>0</v>
      </c>
      <c r="B1" s="1"/>
      <c r="C1" s="1"/>
      <c r="D1" s="1"/>
      <c r="E1" s="1"/>
      <c r="F1" s="1"/>
    </row>
    <row r="2" spans="1:34" ht="20.25" customHeight="1">
      <c r="A2" s="4" t="s">
        <v>1</v>
      </c>
      <c r="B2" s="4"/>
      <c r="C2" s="4"/>
      <c r="D2" s="4"/>
      <c r="E2" s="4"/>
      <c r="F2" s="4"/>
    </row>
    <row r="3" spans="1:34" ht="14.1" customHeight="1">
      <c r="F3" s="6" t="s">
        <v>2</v>
      </c>
    </row>
    <row r="4" spans="1:34" s="11" customFormat="1" ht="20.25" customHeight="1">
      <c r="A4" s="7" t="s">
        <v>3</v>
      </c>
      <c r="B4" s="7"/>
      <c r="C4" s="7"/>
      <c r="D4" s="7"/>
      <c r="E4" s="8"/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21" customHeight="1">
      <c r="A5" s="12" t="s">
        <v>5</v>
      </c>
      <c r="B5" s="12"/>
      <c r="C5" s="13" t="s">
        <v>6</v>
      </c>
      <c r="D5" s="14" t="s">
        <v>7</v>
      </c>
      <c r="E5" s="14" t="s">
        <v>8</v>
      </c>
      <c r="F5" s="14" t="s">
        <v>9</v>
      </c>
    </row>
    <row r="6" spans="1:34" ht="21" customHeight="1">
      <c r="A6" s="15" t="s">
        <v>10</v>
      </c>
      <c r="B6" s="15"/>
      <c r="C6" s="16">
        <v>126861</v>
      </c>
      <c r="D6" s="17">
        <f>E11</f>
        <v>2400350</v>
      </c>
      <c r="E6" s="17">
        <f>D25</f>
        <v>2175290</v>
      </c>
      <c r="F6" s="17">
        <f>C6+D6-E6</f>
        <v>351921</v>
      </c>
    </row>
    <row r="7" spans="1:34" ht="20.25" customHeight="1">
      <c r="B7" s="18"/>
      <c r="C7" s="18"/>
      <c r="D7" s="18"/>
      <c r="E7" s="18"/>
      <c r="F7" s="18"/>
    </row>
    <row r="8" spans="1:34" ht="15.75" customHeight="1">
      <c r="A8" s="19" t="s">
        <v>11</v>
      </c>
      <c r="B8" s="19"/>
      <c r="C8" s="20"/>
      <c r="D8" s="21"/>
    </row>
    <row r="9" spans="1:34" ht="15.75" customHeight="1">
      <c r="B9" s="21"/>
      <c r="C9" s="21"/>
      <c r="D9" s="21"/>
      <c r="F9" s="9" t="s">
        <v>4</v>
      </c>
    </row>
    <row r="10" spans="1:34" ht="19.5" customHeight="1">
      <c r="A10" s="12" t="s">
        <v>12</v>
      </c>
      <c r="B10" s="12"/>
      <c r="C10" s="13" t="s">
        <v>13</v>
      </c>
      <c r="D10" s="14" t="s">
        <v>14</v>
      </c>
      <c r="E10" s="14" t="s">
        <v>10</v>
      </c>
      <c r="F10" s="14" t="s">
        <v>15</v>
      </c>
    </row>
    <row r="11" spans="1:34" ht="22.5" customHeight="1">
      <c r="A11" s="22" t="s">
        <v>16</v>
      </c>
      <c r="B11" s="22"/>
      <c r="C11" s="22"/>
      <c r="D11" s="22"/>
      <c r="E11" s="23">
        <f>SUM(E12:E19)</f>
        <v>2400350</v>
      </c>
      <c r="F11" s="24"/>
    </row>
    <row r="12" spans="1:34" ht="18.75" customHeight="1">
      <c r="A12" s="25" t="s">
        <v>17</v>
      </c>
      <c r="B12" s="25"/>
      <c r="C12" s="26" t="s">
        <v>18</v>
      </c>
      <c r="D12" s="26"/>
      <c r="E12" s="27">
        <v>29</v>
      </c>
      <c r="F12" s="28" t="s">
        <v>19</v>
      </c>
    </row>
    <row r="13" spans="1:34" ht="18.75" customHeight="1">
      <c r="A13" s="25" t="s">
        <v>20</v>
      </c>
      <c r="B13" s="25"/>
      <c r="C13" s="26" t="s">
        <v>18</v>
      </c>
      <c r="D13" s="26" t="s">
        <v>90</v>
      </c>
      <c r="E13" s="27">
        <v>300000</v>
      </c>
      <c r="F13" s="28"/>
    </row>
    <row r="14" spans="1:34" ht="18.75" customHeight="1">
      <c r="A14" s="25" t="s">
        <v>21</v>
      </c>
      <c r="B14" s="25"/>
      <c r="C14" s="26" t="s">
        <v>18</v>
      </c>
      <c r="D14" s="26" t="s">
        <v>90</v>
      </c>
      <c r="E14" s="27">
        <v>300032</v>
      </c>
      <c r="F14" s="28" t="s">
        <v>22</v>
      </c>
    </row>
    <row r="15" spans="1:34" s="30" customFormat="1" ht="18.75" customHeight="1">
      <c r="A15" s="25" t="s">
        <v>23</v>
      </c>
      <c r="B15" s="25"/>
      <c r="C15" s="26" t="s">
        <v>18</v>
      </c>
      <c r="D15" s="26" t="s">
        <v>90</v>
      </c>
      <c r="E15" s="27">
        <v>300000</v>
      </c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s="30" customFormat="1" ht="18.75" customHeight="1">
      <c r="A16" s="25" t="s">
        <v>24</v>
      </c>
      <c r="B16" s="25"/>
      <c r="C16" s="26" t="s">
        <v>18</v>
      </c>
      <c r="D16" s="26" t="s">
        <v>90</v>
      </c>
      <c r="E16" s="27">
        <v>300000</v>
      </c>
      <c r="F16" s="28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s="30" customFormat="1" ht="18.75" customHeight="1">
      <c r="A17" s="25" t="s">
        <v>25</v>
      </c>
      <c r="B17" s="25"/>
      <c r="C17" s="26" t="s">
        <v>18</v>
      </c>
      <c r="D17" s="26" t="s">
        <v>90</v>
      </c>
      <c r="E17" s="27">
        <v>300118</v>
      </c>
      <c r="F17" s="28" t="s">
        <v>26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</row>
    <row r="18" spans="1:34" s="30" customFormat="1" ht="18.75" customHeight="1">
      <c r="A18" s="25" t="s">
        <v>27</v>
      </c>
      <c r="B18" s="25"/>
      <c r="C18" s="26" t="s">
        <v>18</v>
      </c>
      <c r="D18" s="26" t="s">
        <v>90</v>
      </c>
      <c r="E18" s="27">
        <v>600000</v>
      </c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s="30" customFormat="1" ht="18.75" customHeight="1">
      <c r="A19" s="25" t="s">
        <v>28</v>
      </c>
      <c r="B19" s="25"/>
      <c r="C19" s="26" t="s">
        <v>18</v>
      </c>
      <c r="D19" s="26" t="s">
        <v>90</v>
      </c>
      <c r="E19" s="27">
        <v>300171</v>
      </c>
      <c r="F19" s="28" t="s">
        <v>29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1:34" ht="18.75" customHeight="1">
      <c r="B20" s="31"/>
      <c r="C20" s="32"/>
      <c r="D20" s="33"/>
      <c r="E20" s="34"/>
      <c r="F20" s="35"/>
    </row>
    <row r="21" spans="1:34" s="30" customFormat="1" ht="8.25" customHeight="1">
      <c r="B21" s="5"/>
      <c r="C21" s="5"/>
      <c r="D21" s="6"/>
      <c r="E21" s="6"/>
      <c r="F21" s="6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</row>
    <row r="22" spans="1:34" ht="15.75" customHeight="1">
      <c r="B22" s="20" t="s">
        <v>30</v>
      </c>
      <c r="C22" s="20"/>
      <c r="D22" s="21"/>
    </row>
    <row r="23" spans="1:34" s="5" customFormat="1" ht="18" customHeight="1">
      <c r="B23" s="21"/>
      <c r="C23" s="21"/>
      <c r="D23" s="21"/>
      <c r="E23" s="6"/>
      <c r="F23" s="9" t="s">
        <v>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s="5" customFormat="1" ht="23.25" customHeight="1">
      <c r="A24" s="36" t="s">
        <v>31</v>
      </c>
      <c r="B24" s="36" t="s">
        <v>32</v>
      </c>
      <c r="C24" s="36" t="s">
        <v>33</v>
      </c>
      <c r="D24" s="36" t="s">
        <v>34</v>
      </c>
      <c r="E24" s="37" t="s">
        <v>35</v>
      </c>
      <c r="F24" s="3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4" s="5" customFormat="1" ht="23.25" customHeight="1">
      <c r="A25" s="39" t="s">
        <v>36</v>
      </c>
      <c r="B25" s="40"/>
      <c r="C25" s="41"/>
      <c r="D25" s="42">
        <f>SUM(D26:D55)</f>
        <v>2175290</v>
      </c>
      <c r="E25" s="39"/>
      <c r="F25" s="4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4" s="5" customFormat="1" ht="19.5" customHeight="1">
      <c r="A26" s="43" t="s">
        <v>37</v>
      </c>
      <c r="B26" s="44">
        <v>20170623</v>
      </c>
      <c r="C26" s="45" t="s">
        <v>38</v>
      </c>
      <c r="D26" s="46">
        <v>58530</v>
      </c>
      <c r="E26" s="47" t="s">
        <v>39</v>
      </c>
      <c r="F26" s="4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4" s="5" customFormat="1" ht="30" customHeight="1">
      <c r="A27" s="43" t="s">
        <v>40</v>
      </c>
      <c r="B27" s="44">
        <v>20170627</v>
      </c>
      <c r="C27" s="45" t="s">
        <v>38</v>
      </c>
      <c r="D27" s="46">
        <v>136700</v>
      </c>
      <c r="E27" s="47" t="s">
        <v>41</v>
      </c>
      <c r="F27" s="4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34" s="5" customFormat="1" ht="30" customHeight="1">
      <c r="A28" s="43" t="s">
        <v>42</v>
      </c>
      <c r="B28" s="44">
        <v>20170628</v>
      </c>
      <c r="C28" s="45" t="s">
        <v>38</v>
      </c>
      <c r="D28" s="46">
        <v>96900</v>
      </c>
      <c r="E28" s="47" t="s">
        <v>43</v>
      </c>
      <c r="F28" s="4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34" s="5" customFormat="1" ht="19.5" customHeight="1">
      <c r="A29" s="43" t="s">
        <v>44</v>
      </c>
      <c r="B29" s="44">
        <v>20170629</v>
      </c>
      <c r="C29" s="45" t="s">
        <v>38</v>
      </c>
      <c r="D29" s="46">
        <v>16500</v>
      </c>
      <c r="E29" s="47" t="s">
        <v>39</v>
      </c>
      <c r="F29" s="4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34" s="5" customFormat="1" ht="19.5" customHeight="1">
      <c r="A30" s="43" t="s">
        <v>45</v>
      </c>
      <c r="B30" s="44">
        <v>20170712</v>
      </c>
      <c r="C30" s="45" t="s">
        <v>46</v>
      </c>
      <c r="D30" s="46">
        <v>36000</v>
      </c>
      <c r="E30" s="47" t="s">
        <v>47</v>
      </c>
      <c r="F30" s="4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34" s="5" customFormat="1" ht="19.5" customHeight="1">
      <c r="A31" s="43" t="s">
        <v>48</v>
      </c>
      <c r="B31" s="49"/>
      <c r="C31" s="45" t="s">
        <v>38</v>
      </c>
      <c r="D31" s="46">
        <v>51000</v>
      </c>
      <c r="E31" s="47" t="s">
        <v>49</v>
      </c>
      <c r="F31" s="4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34" s="5" customFormat="1" ht="19.5" customHeight="1">
      <c r="A32" s="43" t="s">
        <v>50</v>
      </c>
      <c r="B32" s="44">
        <v>20170720</v>
      </c>
      <c r="C32" s="45" t="s">
        <v>46</v>
      </c>
      <c r="D32" s="46">
        <v>31000</v>
      </c>
      <c r="E32" s="47" t="s">
        <v>51</v>
      </c>
      <c r="F32" s="4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34" s="5" customFormat="1" ht="19.5" customHeight="1">
      <c r="A33" s="43" t="s">
        <v>52</v>
      </c>
      <c r="B33" s="44">
        <v>20170726</v>
      </c>
      <c r="C33" s="45" t="s">
        <v>53</v>
      </c>
      <c r="D33" s="46">
        <v>87450</v>
      </c>
      <c r="E33" s="47" t="s">
        <v>54</v>
      </c>
      <c r="F33" s="4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34" s="5" customFormat="1" ht="19.5" customHeight="1">
      <c r="A34" s="43" t="s">
        <v>55</v>
      </c>
      <c r="B34" s="44">
        <v>20170831</v>
      </c>
      <c r="C34" s="45" t="s">
        <v>38</v>
      </c>
      <c r="D34" s="46">
        <v>81140</v>
      </c>
      <c r="E34" s="47" t="s">
        <v>56</v>
      </c>
      <c r="F34" s="4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34" s="5" customFormat="1" ht="19.5" customHeight="1">
      <c r="A35" s="43" t="s">
        <v>57</v>
      </c>
      <c r="B35" s="44">
        <v>20170911</v>
      </c>
      <c r="C35" s="45" t="s">
        <v>58</v>
      </c>
      <c r="D35" s="46">
        <v>39880</v>
      </c>
      <c r="E35" s="47" t="s">
        <v>59</v>
      </c>
      <c r="F35" s="4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4" s="5" customFormat="1" ht="30" customHeight="1">
      <c r="A36" s="43" t="s">
        <v>60</v>
      </c>
      <c r="B36" s="44">
        <v>20170912</v>
      </c>
      <c r="C36" s="45" t="s">
        <v>58</v>
      </c>
      <c r="D36" s="46">
        <v>92100</v>
      </c>
      <c r="E36" s="47" t="s">
        <v>61</v>
      </c>
      <c r="F36" s="4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4" s="5" customFormat="1" ht="19.5" customHeight="1">
      <c r="A37" s="43" t="s">
        <v>62</v>
      </c>
      <c r="B37" s="44">
        <v>20170918</v>
      </c>
      <c r="C37" s="45" t="s">
        <v>38</v>
      </c>
      <c r="D37" s="46">
        <v>31300</v>
      </c>
      <c r="E37" s="47" t="s">
        <v>49</v>
      </c>
      <c r="F37" s="4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4" s="5" customFormat="1" ht="19.5" customHeight="1">
      <c r="A38" s="43" t="s">
        <v>63</v>
      </c>
      <c r="B38" s="49"/>
      <c r="C38" s="45" t="s">
        <v>58</v>
      </c>
      <c r="D38" s="46">
        <v>33900</v>
      </c>
      <c r="E38" s="47" t="s">
        <v>59</v>
      </c>
      <c r="F38" s="4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4" s="5" customFormat="1" ht="19.5" customHeight="1">
      <c r="A39" s="43" t="s">
        <v>64</v>
      </c>
      <c r="B39" s="44">
        <v>20170919</v>
      </c>
      <c r="C39" s="45" t="s">
        <v>58</v>
      </c>
      <c r="D39" s="46">
        <v>46800</v>
      </c>
      <c r="E39" s="47" t="s">
        <v>59</v>
      </c>
      <c r="F39" s="4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4" s="5" customFormat="1" ht="19.5" customHeight="1">
      <c r="A40" s="43" t="s">
        <v>65</v>
      </c>
      <c r="B40" s="44">
        <v>20170921</v>
      </c>
      <c r="C40" s="45" t="s">
        <v>38</v>
      </c>
      <c r="D40" s="46">
        <v>29500</v>
      </c>
      <c r="E40" s="47" t="s">
        <v>56</v>
      </c>
      <c r="F40" s="48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4" s="5" customFormat="1" ht="19.5" customHeight="1">
      <c r="A41" s="43" t="s">
        <v>66</v>
      </c>
      <c r="B41" s="44">
        <v>20170925</v>
      </c>
      <c r="C41" s="45" t="s">
        <v>38</v>
      </c>
      <c r="D41" s="46">
        <v>27500</v>
      </c>
      <c r="E41" s="47" t="s">
        <v>67</v>
      </c>
      <c r="F41" s="48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4" s="5" customFormat="1" ht="19.5" customHeight="1">
      <c r="A42" s="43" t="s">
        <v>68</v>
      </c>
      <c r="B42" s="44">
        <v>20170928</v>
      </c>
      <c r="C42" s="45" t="s">
        <v>38</v>
      </c>
      <c r="D42" s="46">
        <v>20000</v>
      </c>
      <c r="E42" s="47" t="s">
        <v>67</v>
      </c>
      <c r="F42" s="48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4" s="5" customFormat="1" ht="19.5" customHeight="1">
      <c r="A43" s="43" t="s">
        <v>69</v>
      </c>
      <c r="B43" s="44">
        <v>20171012</v>
      </c>
      <c r="C43" s="45" t="s">
        <v>58</v>
      </c>
      <c r="D43" s="46">
        <v>30000</v>
      </c>
      <c r="E43" s="47" t="s">
        <v>59</v>
      </c>
      <c r="F43" s="4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s="5" customFormat="1" ht="19.5" customHeight="1">
      <c r="A44" s="43" t="s">
        <v>70</v>
      </c>
      <c r="B44" s="44">
        <v>20171017</v>
      </c>
      <c r="C44" s="45" t="s">
        <v>58</v>
      </c>
      <c r="D44" s="46">
        <v>150000</v>
      </c>
      <c r="E44" s="47" t="s">
        <v>59</v>
      </c>
      <c r="F44" s="48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s="5" customFormat="1" ht="30" customHeight="1">
      <c r="A45" s="43" t="s">
        <v>71</v>
      </c>
      <c r="B45" s="44">
        <v>20171024</v>
      </c>
      <c r="C45" s="45" t="s">
        <v>58</v>
      </c>
      <c r="D45" s="46">
        <v>3200</v>
      </c>
      <c r="E45" s="47" t="s">
        <v>72</v>
      </c>
      <c r="F45" s="4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s="5" customFormat="1" ht="19.5" customHeight="1">
      <c r="A46" s="43" t="s">
        <v>73</v>
      </c>
      <c r="B46" s="44">
        <v>20171124</v>
      </c>
      <c r="C46" s="45" t="s">
        <v>46</v>
      </c>
      <c r="D46" s="46">
        <v>126500</v>
      </c>
      <c r="E46" s="47" t="s">
        <v>74</v>
      </c>
      <c r="F46" s="4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s="5" customFormat="1" ht="19.5" customHeight="1">
      <c r="A47" s="43" t="s">
        <v>75</v>
      </c>
      <c r="B47" s="44">
        <v>20171205</v>
      </c>
      <c r="C47" s="45" t="s">
        <v>76</v>
      </c>
      <c r="D47" s="46">
        <v>12100</v>
      </c>
      <c r="E47" s="47" t="s">
        <v>77</v>
      </c>
      <c r="F47" s="48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s="5" customFormat="1" ht="19.5" customHeight="1">
      <c r="A48" s="43" t="s">
        <v>78</v>
      </c>
      <c r="B48" s="44">
        <v>20171208</v>
      </c>
      <c r="C48" s="45" t="s">
        <v>76</v>
      </c>
      <c r="D48" s="46">
        <v>41139</v>
      </c>
      <c r="E48" s="47" t="s">
        <v>77</v>
      </c>
      <c r="F48" s="4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s="5" customFormat="1" ht="19.5" customHeight="1">
      <c r="A49" s="43" t="s">
        <v>79</v>
      </c>
      <c r="B49" s="49"/>
      <c r="C49" s="45" t="s">
        <v>76</v>
      </c>
      <c r="D49" s="46">
        <v>34000</v>
      </c>
      <c r="E49" s="47" t="s">
        <v>77</v>
      </c>
      <c r="F49" s="48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s="5" customFormat="1" ht="19.5" customHeight="1">
      <c r="A50" s="43" t="s">
        <v>80</v>
      </c>
      <c r="B50" s="49"/>
      <c r="C50" s="45" t="s">
        <v>81</v>
      </c>
      <c r="D50" s="46">
        <v>126861</v>
      </c>
      <c r="E50" s="47" t="s">
        <v>77</v>
      </c>
      <c r="F50" s="4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ht="30" customHeight="1">
      <c r="A51" s="43" t="s">
        <v>82</v>
      </c>
      <c r="B51" s="44">
        <v>20171211</v>
      </c>
      <c r="C51" s="45" t="s">
        <v>76</v>
      </c>
      <c r="D51" s="46">
        <v>196380</v>
      </c>
      <c r="E51" s="47" t="s">
        <v>83</v>
      </c>
      <c r="F51" s="48"/>
    </row>
    <row r="52" spans="1:34" ht="19.5" customHeight="1">
      <c r="A52" s="43" t="s">
        <v>84</v>
      </c>
      <c r="B52" s="44">
        <v>20171212</v>
      </c>
      <c r="C52" s="45" t="s">
        <v>76</v>
      </c>
      <c r="D52" s="46">
        <v>26500</v>
      </c>
      <c r="E52" s="47" t="s">
        <v>77</v>
      </c>
      <c r="F52" s="48"/>
    </row>
    <row r="53" spans="1:34" ht="19.5" customHeight="1">
      <c r="A53" s="43" t="s">
        <v>85</v>
      </c>
      <c r="B53" s="44">
        <v>20171213</v>
      </c>
      <c r="C53" s="45" t="s">
        <v>76</v>
      </c>
      <c r="D53" s="46">
        <v>17780</v>
      </c>
      <c r="E53" s="47" t="s">
        <v>86</v>
      </c>
      <c r="F53" s="48"/>
    </row>
    <row r="54" spans="1:34" ht="30" customHeight="1">
      <c r="A54" s="43" t="s">
        <v>87</v>
      </c>
      <c r="B54" s="44">
        <v>20171215</v>
      </c>
      <c r="C54" s="45" t="s">
        <v>76</v>
      </c>
      <c r="D54" s="46">
        <v>464630</v>
      </c>
      <c r="E54" s="47" t="s">
        <v>88</v>
      </c>
      <c r="F54" s="48"/>
    </row>
    <row r="55" spans="1:34" ht="19.5" customHeight="1">
      <c r="A55" s="43" t="s">
        <v>89</v>
      </c>
      <c r="B55" s="44">
        <v>20171219</v>
      </c>
      <c r="C55" s="45" t="s">
        <v>76</v>
      </c>
      <c r="D55" s="46">
        <v>30000</v>
      </c>
      <c r="E55" s="47" t="s">
        <v>77</v>
      </c>
      <c r="F55" s="48"/>
    </row>
  </sheetData>
  <mergeCells count="49">
    <mergeCell ref="E50:F50"/>
    <mergeCell ref="E51:F51"/>
    <mergeCell ref="E52:F52"/>
    <mergeCell ref="E53:F53"/>
    <mergeCell ref="E54:F54"/>
    <mergeCell ref="E55:F55"/>
    <mergeCell ref="E44:F44"/>
    <mergeCell ref="E45:F45"/>
    <mergeCell ref="E46:F46"/>
    <mergeCell ref="E47:F47"/>
    <mergeCell ref="E48:F48"/>
    <mergeCell ref="E49:F49"/>
    <mergeCell ref="E38:F38"/>
    <mergeCell ref="E39:F39"/>
    <mergeCell ref="E40:F40"/>
    <mergeCell ref="E41:F41"/>
    <mergeCell ref="E42:F42"/>
    <mergeCell ref="E43:F43"/>
    <mergeCell ref="E32:F32"/>
    <mergeCell ref="E33:F33"/>
    <mergeCell ref="E34:F34"/>
    <mergeCell ref="E35:F35"/>
    <mergeCell ref="E36:F36"/>
    <mergeCell ref="E37:F37"/>
    <mergeCell ref="E26:F26"/>
    <mergeCell ref="E27:F27"/>
    <mergeCell ref="E28:F28"/>
    <mergeCell ref="E29:F29"/>
    <mergeCell ref="E30:F30"/>
    <mergeCell ref="E31:F31"/>
    <mergeCell ref="A16:B16"/>
    <mergeCell ref="A17:B17"/>
    <mergeCell ref="A18:B18"/>
    <mergeCell ref="A19:B19"/>
    <mergeCell ref="E24:F24"/>
    <mergeCell ref="A25:C25"/>
    <mergeCell ref="E25:F25"/>
    <mergeCell ref="A10:B10"/>
    <mergeCell ref="A11:D11"/>
    <mergeCell ref="A12:B12"/>
    <mergeCell ref="A13:B13"/>
    <mergeCell ref="A14:B14"/>
    <mergeCell ref="A15:B15"/>
    <mergeCell ref="A1:F1"/>
    <mergeCell ref="A2:F2"/>
    <mergeCell ref="A4:D4"/>
    <mergeCell ref="A5:B5"/>
    <mergeCell ref="A6:B6"/>
    <mergeCell ref="B7:F7"/>
  </mergeCells>
  <phoneticPr fontId="4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후원금명세</vt:lpstr>
      <vt:lpstr>후원금명세!Print_Area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2018-03-28T02:25:37Z</cp:lastPrinted>
  <dcterms:created xsi:type="dcterms:W3CDTF">2018-03-28T02:22:22Z</dcterms:created>
  <dcterms:modified xsi:type="dcterms:W3CDTF">2018-03-28T02:26:17Z</dcterms:modified>
</cp:coreProperties>
</file>