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IP재가노인복지센터\2021년 예산\제출서류(수정)\"/>
    </mc:Choice>
  </mc:AlternateContent>
  <xr:revisionPtr revIDLastSave="0" documentId="13_ncr:1_{83EA8B10-6FF8-47CA-B822-D2DEAFD9324A}" xr6:coauthVersionLast="45" xr6:coauthVersionMax="45" xr10:uidLastSave="{00000000-0000-0000-0000-000000000000}"/>
  <bookViews>
    <workbookView xWindow="-120" yWindow="-120" windowWidth="29040" windowHeight="15840" xr2:uid="{DED6F390-2592-4139-A22A-29A39EBBD637}"/>
  </bookViews>
  <sheets>
    <sheet name="세입명세서" sheetId="1" r:id="rId1"/>
    <sheet name="세출명세서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2" l="1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F29" i="2"/>
  <c r="E29" i="2"/>
  <c r="G28" i="2"/>
  <c r="G27" i="2"/>
  <c r="G26" i="2"/>
  <c r="G6" i="2"/>
  <c r="G13" i="1"/>
  <c r="G12" i="1"/>
  <c r="G11" i="1"/>
  <c r="G10" i="1"/>
  <c r="G9" i="1"/>
  <c r="G8" i="1"/>
  <c r="G7" i="1"/>
  <c r="F14" i="1"/>
  <c r="E14" i="1"/>
  <c r="G6" i="1"/>
  <c r="G14" i="1" l="1"/>
  <c r="G29" i="2"/>
</calcChain>
</file>

<file path=xl/sharedStrings.xml><?xml version="1.0" encoding="utf-8"?>
<sst xmlns="http://schemas.openxmlformats.org/spreadsheetml/2006/main" count="96" uniqueCount="69">
  <si>
    <t>세 입 명 세 서</t>
    <phoneticPr fontId="1" type="noConversion"/>
  </si>
  <si>
    <t>과목</t>
    <phoneticPr fontId="1" type="noConversion"/>
  </si>
  <si>
    <t>관</t>
    <phoneticPr fontId="1" type="noConversion"/>
  </si>
  <si>
    <t>항</t>
    <phoneticPr fontId="1" type="noConversion"/>
  </si>
  <si>
    <t>목</t>
    <phoneticPr fontId="1" type="noConversion"/>
  </si>
  <si>
    <t>산출근거</t>
    <phoneticPr fontId="1" type="noConversion"/>
  </si>
  <si>
    <t>전년도              예산액</t>
    <phoneticPr fontId="1" type="noConversion"/>
  </si>
  <si>
    <t>당해연도          예산액</t>
    <phoneticPr fontId="1" type="noConversion"/>
  </si>
  <si>
    <t>증 감</t>
    <phoneticPr fontId="1" type="noConversion"/>
  </si>
  <si>
    <t>01</t>
    <phoneticPr fontId="1" type="noConversion"/>
  </si>
  <si>
    <t>입소자(이용자)부담금         수입</t>
    <phoneticPr fontId="1" type="noConversion"/>
  </si>
  <si>
    <t>입소(이용)비용              수입</t>
    <phoneticPr fontId="1" type="noConversion"/>
  </si>
  <si>
    <t>본인부담금                        수입</t>
    <phoneticPr fontId="1" type="noConversion"/>
  </si>
  <si>
    <t>식재료비수입</t>
    <phoneticPr fontId="1" type="noConversion"/>
  </si>
  <si>
    <t>04</t>
    <phoneticPr fontId="1" type="noConversion"/>
  </si>
  <si>
    <t>보조금수입</t>
    <phoneticPr fontId="1" type="noConversion"/>
  </si>
  <si>
    <t>국고보조금</t>
    <phoneticPr fontId="1" type="noConversion"/>
  </si>
  <si>
    <t>06</t>
    <phoneticPr fontId="1" type="noConversion"/>
  </si>
  <si>
    <t>요양                          급여수입</t>
    <phoneticPr fontId="1" type="noConversion"/>
  </si>
  <si>
    <t>요양                                     급여수입</t>
    <phoneticPr fontId="1" type="noConversion"/>
  </si>
  <si>
    <t>장기요양                  급여수입</t>
    <phoneticPr fontId="1" type="noConversion"/>
  </si>
  <si>
    <t>가산금수입</t>
    <phoneticPr fontId="1" type="noConversion"/>
  </si>
  <si>
    <t>07</t>
    <phoneticPr fontId="1" type="noConversion"/>
  </si>
  <si>
    <t>차입금</t>
    <phoneticPr fontId="1" type="noConversion"/>
  </si>
  <si>
    <t>금융기관               차입금</t>
    <phoneticPr fontId="1" type="noConversion"/>
  </si>
  <si>
    <t>09</t>
    <phoneticPr fontId="1" type="noConversion"/>
  </si>
  <si>
    <t>이월금</t>
    <phoneticPr fontId="1" type="noConversion"/>
  </si>
  <si>
    <t>전년도이월금</t>
    <phoneticPr fontId="1" type="noConversion"/>
  </si>
  <si>
    <t>10</t>
    <phoneticPr fontId="1" type="noConversion"/>
  </si>
  <si>
    <t>잡수입</t>
    <phoneticPr fontId="1" type="noConversion"/>
  </si>
  <si>
    <t>기타잡수입</t>
    <phoneticPr fontId="1" type="noConversion"/>
  </si>
  <si>
    <t>합  계</t>
    <phoneticPr fontId="1" type="noConversion"/>
  </si>
  <si>
    <t>전년 9월                  운영개시            →                                 연간운영</t>
    <phoneticPr fontId="1" type="noConversion"/>
  </si>
  <si>
    <t>전년불용액                  이월</t>
    <phoneticPr fontId="1" type="noConversion"/>
  </si>
  <si>
    <t>(단위:천원)</t>
    <phoneticPr fontId="1" type="noConversion"/>
  </si>
  <si>
    <t>세 출 명 세 서</t>
    <phoneticPr fontId="1" type="noConversion"/>
  </si>
  <si>
    <t>사무비</t>
    <phoneticPr fontId="1" type="noConversion"/>
  </si>
  <si>
    <t>인건비</t>
    <phoneticPr fontId="1" type="noConversion"/>
  </si>
  <si>
    <t>급여</t>
    <phoneticPr fontId="1" type="noConversion"/>
  </si>
  <si>
    <t>각종수당</t>
    <phoneticPr fontId="1" type="noConversion"/>
  </si>
  <si>
    <t>일용잡급</t>
    <phoneticPr fontId="1" type="noConversion"/>
  </si>
  <si>
    <t>퇴직금 및                퇴직적립금</t>
    <phoneticPr fontId="1" type="noConversion"/>
  </si>
  <si>
    <t>사회보험             부담금</t>
    <phoneticPr fontId="1" type="noConversion"/>
  </si>
  <si>
    <t>업무추진비</t>
    <phoneticPr fontId="1" type="noConversion"/>
  </si>
  <si>
    <t>기관운영비</t>
    <phoneticPr fontId="1" type="noConversion"/>
  </si>
  <si>
    <t>회의비</t>
    <phoneticPr fontId="1" type="noConversion"/>
  </si>
  <si>
    <t>운영비</t>
    <phoneticPr fontId="1" type="noConversion"/>
  </si>
  <si>
    <t>여비</t>
    <phoneticPr fontId="1" type="noConversion"/>
  </si>
  <si>
    <t>수용비 및              수수료</t>
    <phoneticPr fontId="1" type="noConversion"/>
  </si>
  <si>
    <t>공공요금 및          세금공과금</t>
    <phoneticPr fontId="1" type="noConversion"/>
  </si>
  <si>
    <t>차량비</t>
    <phoneticPr fontId="1" type="noConversion"/>
  </si>
  <si>
    <t>임차료</t>
    <phoneticPr fontId="1" type="noConversion"/>
  </si>
  <si>
    <t>기타운영비</t>
    <phoneticPr fontId="1" type="noConversion"/>
  </si>
  <si>
    <t>재산조성비</t>
    <phoneticPr fontId="1" type="noConversion"/>
  </si>
  <si>
    <t>시설비</t>
    <phoneticPr fontId="1" type="noConversion"/>
  </si>
  <si>
    <t>자산취득비</t>
    <phoneticPr fontId="1" type="noConversion"/>
  </si>
  <si>
    <t>시설장비              유지비</t>
    <phoneticPr fontId="1" type="noConversion"/>
  </si>
  <si>
    <t>02</t>
    <phoneticPr fontId="1" type="noConversion"/>
  </si>
  <si>
    <t>03</t>
    <phoneticPr fontId="1" type="noConversion"/>
  </si>
  <si>
    <t>사업비</t>
    <phoneticPr fontId="1" type="noConversion"/>
  </si>
  <si>
    <t>생계비</t>
    <phoneticPr fontId="1" type="noConversion"/>
  </si>
  <si>
    <t>수용기관경비</t>
    <phoneticPr fontId="1" type="noConversion"/>
  </si>
  <si>
    <t>의료비</t>
    <phoneticPr fontId="1" type="noConversion"/>
  </si>
  <si>
    <t>전출금</t>
    <phoneticPr fontId="1" type="noConversion"/>
  </si>
  <si>
    <t>기타전출금</t>
    <phoneticPr fontId="1" type="noConversion"/>
  </si>
  <si>
    <t>상환금</t>
    <phoneticPr fontId="1" type="noConversion"/>
  </si>
  <si>
    <t>부채상환금</t>
    <phoneticPr fontId="1" type="noConversion"/>
  </si>
  <si>
    <t>이자지불금</t>
    <phoneticPr fontId="1" type="noConversion"/>
  </si>
  <si>
    <t>잡지출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</si>
</sst>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u/>
      <sz val="14"/>
      <color theme="1"/>
      <name val="맑은 고딕"/>
      <family val="3"/>
      <charset val="129"/>
      <scheme val="minor"/>
    </font>
    <font>
      <u/>
      <sz val="14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176" fontId="0" fillId="0" borderId="13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9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3" xfId="0" quotePrefix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76" fontId="6" fillId="0" borderId="1" xfId="0" applyNumberFormat="1" applyFont="1" applyBorder="1">
      <alignment vertical="center"/>
    </xf>
    <xf numFmtId="0" fontId="7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176" fontId="6" fillId="0" borderId="13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quotePrefix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>
      <alignment vertical="center"/>
    </xf>
    <xf numFmtId="176" fontId="6" fillId="0" borderId="14" xfId="0" applyNumberFormat="1" applyFont="1" applyBorder="1">
      <alignment vertical="center"/>
    </xf>
    <xf numFmtId="0" fontId="6" fillId="0" borderId="8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02EC7-80AC-4B51-AD95-B157D0BC0548}">
  <dimension ref="A1:H14"/>
  <sheetViews>
    <sheetView tabSelected="1" topLeftCell="A10" workbookViewId="0">
      <selection activeCell="I22" sqref="I22"/>
    </sheetView>
  </sheetViews>
  <sheetFormatPr defaultRowHeight="16.5" x14ac:dyDescent="0.3"/>
  <cols>
    <col min="1" max="1" width="4" customWidth="1"/>
    <col min="2" max="2" width="10.625" customWidth="1"/>
    <col min="3" max="4" width="13.125" customWidth="1"/>
    <col min="5" max="7" width="10.125" customWidth="1"/>
    <col min="8" max="8" width="10.625" customWidth="1"/>
  </cols>
  <sheetData>
    <row r="1" spans="1:8" ht="65.099999999999994" customHeight="1" x14ac:dyDescent="0.3">
      <c r="A1" s="61" t="s">
        <v>0</v>
      </c>
      <c r="B1" s="61"/>
      <c r="C1" s="61"/>
      <c r="D1" s="61"/>
      <c r="E1" s="61"/>
      <c r="F1" s="61"/>
      <c r="G1" s="61"/>
      <c r="H1" s="61"/>
    </row>
    <row r="2" spans="1:8" x14ac:dyDescent="0.3">
      <c r="A2" s="34"/>
      <c r="B2" s="34"/>
      <c r="C2" s="34"/>
      <c r="D2" s="34"/>
      <c r="E2" s="34"/>
      <c r="F2" s="34"/>
      <c r="G2" s="34"/>
      <c r="H2" s="34"/>
    </row>
    <row r="3" spans="1:8" ht="30" customHeight="1" x14ac:dyDescent="0.3">
      <c r="A3" s="34"/>
      <c r="B3" s="34"/>
      <c r="C3" s="34"/>
      <c r="D3" s="34"/>
      <c r="E3" s="34"/>
      <c r="F3" s="34"/>
      <c r="G3" s="34"/>
      <c r="H3" s="35" t="s">
        <v>34</v>
      </c>
    </row>
    <row r="4" spans="1:8" ht="24.95" customHeight="1" x14ac:dyDescent="0.3">
      <c r="A4" s="67" t="s">
        <v>1</v>
      </c>
      <c r="B4" s="68"/>
      <c r="C4" s="68"/>
      <c r="D4" s="69"/>
      <c r="E4" s="62" t="s">
        <v>6</v>
      </c>
      <c r="F4" s="62" t="s">
        <v>7</v>
      </c>
      <c r="G4" s="64" t="s">
        <v>8</v>
      </c>
      <c r="H4" s="65" t="s">
        <v>5</v>
      </c>
    </row>
    <row r="5" spans="1:8" ht="24.95" customHeight="1" x14ac:dyDescent="0.3">
      <c r="A5" s="70" t="s">
        <v>2</v>
      </c>
      <c r="B5" s="71"/>
      <c r="C5" s="36" t="s">
        <v>3</v>
      </c>
      <c r="D5" s="37" t="s">
        <v>4</v>
      </c>
      <c r="E5" s="63"/>
      <c r="F5" s="63"/>
      <c r="G5" s="63"/>
      <c r="H5" s="66"/>
    </row>
    <row r="6" spans="1:8" ht="50.1" customHeight="1" x14ac:dyDescent="0.3">
      <c r="A6" s="38" t="s">
        <v>9</v>
      </c>
      <c r="B6" s="39" t="s">
        <v>10</v>
      </c>
      <c r="C6" s="40" t="s">
        <v>11</v>
      </c>
      <c r="D6" s="41" t="s">
        <v>12</v>
      </c>
      <c r="E6" s="42">
        <v>3528</v>
      </c>
      <c r="F6" s="42">
        <v>42235</v>
      </c>
      <c r="G6" s="42">
        <f>F6-E6</f>
        <v>38707</v>
      </c>
      <c r="H6" s="43" t="s">
        <v>32</v>
      </c>
    </row>
    <row r="7" spans="1:8" ht="50.1" customHeight="1" x14ac:dyDescent="0.3">
      <c r="A7" s="44"/>
      <c r="B7" s="37"/>
      <c r="C7" s="44"/>
      <c r="D7" s="37" t="s">
        <v>13</v>
      </c>
      <c r="E7" s="45">
        <v>2209</v>
      </c>
      <c r="F7" s="45">
        <v>26190</v>
      </c>
      <c r="G7" s="45">
        <f t="shared" ref="G7:G13" si="0">F7-E7</f>
        <v>23981</v>
      </c>
      <c r="H7" s="46" t="s">
        <v>32</v>
      </c>
    </row>
    <row r="8" spans="1:8" ht="50.1" customHeight="1" x14ac:dyDescent="0.3">
      <c r="A8" s="47" t="s">
        <v>14</v>
      </c>
      <c r="B8" s="48" t="s">
        <v>15</v>
      </c>
      <c r="C8" s="49" t="s">
        <v>15</v>
      </c>
      <c r="D8" s="48" t="s">
        <v>16</v>
      </c>
      <c r="E8" s="42">
        <v>408</v>
      </c>
      <c r="F8" s="42">
        <v>0</v>
      </c>
      <c r="G8" s="42">
        <f t="shared" si="0"/>
        <v>-408</v>
      </c>
      <c r="H8" s="43"/>
    </row>
    <row r="9" spans="1:8" ht="50.1" customHeight="1" x14ac:dyDescent="0.3">
      <c r="A9" s="50" t="s">
        <v>17</v>
      </c>
      <c r="B9" s="51" t="s">
        <v>18</v>
      </c>
      <c r="C9" s="52" t="s">
        <v>19</v>
      </c>
      <c r="D9" s="41" t="s">
        <v>20</v>
      </c>
      <c r="E9" s="42">
        <v>20874</v>
      </c>
      <c r="F9" s="42">
        <v>239336</v>
      </c>
      <c r="G9" s="42">
        <f t="shared" si="0"/>
        <v>218462</v>
      </c>
      <c r="H9" s="43" t="s">
        <v>32</v>
      </c>
    </row>
    <row r="10" spans="1:8" ht="50.1" customHeight="1" x14ac:dyDescent="0.3">
      <c r="A10" s="53"/>
      <c r="B10" s="54"/>
      <c r="C10" s="53"/>
      <c r="D10" s="37" t="s">
        <v>21</v>
      </c>
      <c r="E10" s="45">
        <v>2500</v>
      </c>
      <c r="F10" s="45">
        <v>0</v>
      </c>
      <c r="G10" s="45">
        <f t="shared" si="0"/>
        <v>-2500</v>
      </c>
      <c r="H10" s="46"/>
    </row>
    <row r="11" spans="1:8" ht="50.1" customHeight="1" x14ac:dyDescent="0.3">
      <c r="A11" s="47" t="s">
        <v>22</v>
      </c>
      <c r="B11" s="48" t="s">
        <v>23</v>
      </c>
      <c r="C11" s="49" t="s">
        <v>23</v>
      </c>
      <c r="D11" s="55" t="s">
        <v>24</v>
      </c>
      <c r="E11" s="42">
        <v>150000</v>
      </c>
      <c r="F11" s="42">
        <v>0</v>
      </c>
      <c r="G11" s="42">
        <f t="shared" si="0"/>
        <v>-150000</v>
      </c>
      <c r="H11" s="56"/>
    </row>
    <row r="12" spans="1:8" ht="50.1" customHeight="1" x14ac:dyDescent="0.3">
      <c r="A12" s="47" t="s">
        <v>25</v>
      </c>
      <c r="B12" s="48" t="s">
        <v>26</v>
      </c>
      <c r="C12" s="49" t="s">
        <v>26</v>
      </c>
      <c r="D12" s="48" t="s">
        <v>27</v>
      </c>
      <c r="E12" s="42">
        <v>0</v>
      </c>
      <c r="F12" s="42">
        <v>39007</v>
      </c>
      <c r="G12" s="42">
        <f t="shared" si="0"/>
        <v>39007</v>
      </c>
      <c r="H12" s="43" t="s">
        <v>33</v>
      </c>
    </row>
    <row r="13" spans="1:8" ht="50.1" customHeight="1" x14ac:dyDescent="0.3">
      <c r="A13" s="47" t="s">
        <v>28</v>
      </c>
      <c r="B13" s="48" t="s">
        <v>29</v>
      </c>
      <c r="C13" s="49" t="s">
        <v>29</v>
      </c>
      <c r="D13" s="55" t="s">
        <v>30</v>
      </c>
      <c r="E13" s="42">
        <v>39</v>
      </c>
      <c r="F13" s="42">
        <v>0</v>
      </c>
      <c r="G13" s="42">
        <f t="shared" si="0"/>
        <v>-39</v>
      </c>
      <c r="H13" s="56"/>
    </row>
    <row r="14" spans="1:8" ht="50.1" customHeight="1" x14ac:dyDescent="0.3">
      <c r="A14" s="59" t="s">
        <v>31</v>
      </c>
      <c r="B14" s="60"/>
      <c r="C14" s="60"/>
      <c r="D14" s="60"/>
      <c r="E14" s="57">
        <f>SUM(E6:E13)</f>
        <v>179558</v>
      </c>
      <c r="F14" s="57">
        <f t="shared" ref="F14:G14" si="1">SUM(F6:F13)</f>
        <v>346768</v>
      </c>
      <c r="G14" s="57">
        <f t="shared" si="1"/>
        <v>167210</v>
      </c>
      <c r="H14" s="58"/>
    </row>
  </sheetData>
  <mergeCells count="8">
    <mergeCell ref="A14:D14"/>
    <mergeCell ref="A1:H1"/>
    <mergeCell ref="E4:E5"/>
    <mergeCell ref="F4:F5"/>
    <mergeCell ref="G4:G5"/>
    <mergeCell ref="H4:H5"/>
    <mergeCell ref="A4:D4"/>
    <mergeCell ref="A5:B5"/>
  </mergeCells>
  <phoneticPr fontId="1" type="noConversion"/>
  <pageMargins left="0.6692913385826772" right="0.59055118110236227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57354-B687-49FD-BDBB-19DF2B950951}">
  <dimension ref="A1:H29"/>
  <sheetViews>
    <sheetView workbookViewId="0">
      <selection activeCell="G18" sqref="G18"/>
    </sheetView>
  </sheetViews>
  <sheetFormatPr defaultRowHeight="16.5" x14ac:dyDescent="0.3"/>
  <cols>
    <col min="1" max="1" width="4" customWidth="1"/>
    <col min="2" max="2" width="10.625" customWidth="1"/>
    <col min="3" max="4" width="13.125" customWidth="1"/>
    <col min="5" max="7" width="10.125" customWidth="1"/>
    <col min="8" max="8" width="10.625" customWidth="1"/>
  </cols>
  <sheetData>
    <row r="1" spans="1:8" ht="54.95" customHeight="1" x14ac:dyDescent="0.3">
      <c r="A1" s="74" t="s">
        <v>35</v>
      </c>
      <c r="B1" s="74"/>
      <c r="C1" s="74"/>
      <c r="D1" s="74"/>
      <c r="E1" s="74"/>
      <c r="F1" s="74"/>
      <c r="G1" s="74"/>
      <c r="H1" s="74"/>
    </row>
    <row r="3" spans="1:8" ht="20.100000000000001" customHeight="1" x14ac:dyDescent="0.3">
      <c r="H3" s="19" t="s">
        <v>34</v>
      </c>
    </row>
    <row r="4" spans="1:8" ht="20.100000000000001" customHeight="1" x14ac:dyDescent="0.3">
      <c r="A4" s="75" t="s">
        <v>1</v>
      </c>
      <c r="B4" s="76"/>
      <c r="C4" s="76"/>
      <c r="D4" s="77"/>
      <c r="E4" s="78" t="s">
        <v>6</v>
      </c>
      <c r="F4" s="78" t="s">
        <v>7</v>
      </c>
      <c r="G4" s="80" t="s">
        <v>8</v>
      </c>
      <c r="H4" s="81" t="s">
        <v>5</v>
      </c>
    </row>
    <row r="5" spans="1:8" ht="20.100000000000001" customHeight="1" x14ac:dyDescent="0.3">
      <c r="A5" s="83" t="s">
        <v>2</v>
      </c>
      <c r="B5" s="84"/>
      <c r="C5" s="13" t="s">
        <v>3</v>
      </c>
      <c r="D5" s="1" t="s">
        <v>4</v>
      </c>
      <c r="E5" s="79"/>
      <c r="F5" s="79"/>
      <c r="G5" s="79"/>
      <c r="H5" s="82"/>
    </row>
    <row r="6" spans="1:8" ht="24.95" customHeight="1" x14ac:dyDescent="0.3">
      <c r="A6" s="20" t="s">
        <v>9</v>
      </c>
      <c r="B6" s="5" t="s">
        <v>36</v>
      </c>
      <c r="C6" s="14" t="s">
        <v>37</v>
      </c>
      <c r="D6" s="18" t="s">
        <v>38</v>
      </c>
      <c r="E6" s="11">
        <v>53010</v>
      </c>
      <c r="F6" s="11">
        <v>204749</v>
      </c>
      <c r="G6" s="11">
        <f>F6-E6</f>
        <v>151739</v>
      </c>
      <c r="H6" s="7"/>
    </row>
    <row r="7" spans="1:8" ht="24.95" customHeight="1" x14ac:dyDescent="0.3">
      <c r="A7" s="22"/>
      <c r="B7" s="2"/>
      <c r="C7" s="17"/>
      <c r="D7" s="18" t="s">
        <v>39</v>
      </c>
      <c r="E7" s="11">
        <v>650</v>
      </c>
      <c r="F7" s="11">
        <v>2920</v>
      </c>
      <c r="G7" s="11">
        <f t="shared" ref="G7:G25" si="0">F7-E7</f>
        <v>2270</v>
      </c>
      <c r="H7" s="7"/>
    </row>
    <row r="8" spans="1:8" ht="24.95" customHeight="1" x14ac:dyDescent="0.3">
      <c r="A8" s="22"/>
      <c r="B8" s="2"/>
      <c r="C8" s="17"/>
      <c r="D8" s="18" t="s">
        <v>40</v>
      </c>
      <c r="E8" s="11">
        <v>840</v>
      </c>
      <c r="F8" s="11">
        <v>0</v>
      </c>
      <c r="G8" s="11">
        <f t="shared" si="0"/>
        <v>-840</v>
      </c>
      <c r="H8" s="7"/>
    </row>
    <row r="9" spans="1:8" ht="24.95" customHeight="1" x14ac:dyDescent="0.3">
      <c r="A9" s="22"/>
      <c r="B9" s="2"/>
      <c r="C9" s="17"/>
      <c r="D9" s="32" t="s">
        <v>41</v>
      </c>
      <c r="E9" s="11">
        <v>3488</v>
      </c>
      <c r="F9" s="11">
        <v>13805</v>
      </c>
      <c r="G9" s="11">
        <f t="shared" si="0"/>
        <v>10317</v>
      </c>
      <c r="H9" s="7"/>
    </row>
    <row r="10" spans="1:8" ht="24.95" customHeight="1" x14ac:dyDescent="0.3">
      <c r="A10" s="15"/>
      <c r="B10" s="1"/>
      <c r="C10" s="23"/>
      <c r="D10" s="33" t="s">
        <v>42</v>
      </c>
      <c r="E10" s="12">
        <v>4795</v>
      </c>
      <c r="F10" s="12">
        <v>20259</v>
      </c>
      <c r="G10" s="12">
        <f t="shared" si="0"/>
        <v>15464</v>
      </c>
      <c r="H10" s="25"/>
    </row>
    <row r="11" spans="1:8" ht="24.95" customHeight="1" x14ac:dyDescent="0.3">
      <c r="A11" s="15"/>
      <c r="B11" s="1"/>
      <c r="C11" s="15" t="s">
        <v>43</v>
      </c>
      <c r="D11" s="18" t="s">
        <v>44</v>
      </c>
      <c r="E11" s="11">
        <v>300</v>
      </c>
      <c r="F11" s="11">
        <v>240</v>
      </c>
      <c r="G11" s="11">
        <f t="shared" si="0"/>
        <v>-60</v>
      </c>
      <c r="H11" s="7"/>
    </row>
    <row r="12" spans="1:8" ht="24.95" customHeight="1" x14ac:dyDescent="0.3">
      <c r="A12" s="15"/>
      <c r="B12" s="1"/>
      <c r="C12" s="23"/>
      <c r="D12" s="24" t="s">
        <v>45</v>
      </c>
      <c r="E12" s="12">
        <v>300</v>
      </c>
      <c r="F12" s="12">
        <v>600</v>
      </c>
      <c r="G12" s="12">
        <f t="shared" si="0"/>
        <v>300</v>
      </c>
      <c r="H12" s="25"/>
    </row>
    <row r="13" spans="1:8" ht="24.95" customHeight="1" x14ac:dyDescent="0.3">
      <c r="A13" s="15"/>
      <c r="B13" s="1"/>
      <c r="C13" s="15" t="s">
        <v>46</v>
      </c>
      <c r="D13" s="18" t="s">
        <v>47</v>
      </c>
      <c r="E13" s="11">
        <v>480</v>
      </c>
      <c r="F13" s="11">
        <v>300</v>
      </c>
      <c r="G13" s="11">
        <f t="shared" si="0"/>
        <v>-180</v>
      </c>
      <c r="H13" s="7"/>
    </row>
    <row r="14" spans="1:8" ht="24.95" customHeight="1" x14ac:dyDescent="0.3">
      <c r="A14" s="15"/>
      <c r="B14" s="1"/>
      <c r="C14" s="15"/>
      <c r="D14" s="32" t="s">
        <v>48</v>
      </c>
      <c r="E14" s="11">
        <v>21914</v>
      </c>
      <c r="F14" s="11">
        <v>6239</v>
      </c>
      <c r="G14" s="11">
        <f t="shared" si="0"/>
        <v>-15675</v>
      </c>
      <c r="H14" s="7"/>
    </row>
    <row r="15" spans="1:8" ht="24.95" customHeight="1" x14ac:dyDescent="0.3">
      <c r="A15" s="15"/>
      <c r="B15" s="1"/>
      <c r="C15" s="15"/>
      <c r="D15" s="32" t="s">
        <v>49</v>
      </c>
      <c r="E15" s="11">
        <v>4901</v>
      </c>
      <c r="F15" s="11">
        <v>7250</v>
      </c>
      <c r="G15" s="11">
        <f t="shared" si="0"/>
        <v>2349</v>
      </c>
      <c r="H15" s="7"/>
    </row>
    <row r="16" spans="1:8" ht="24.95" customHeight="1" x14ac:dyDescent="0.3">
      <c r="A16" s="15"/>
      <c r="B16" s="1"/>
      <c r="C16" s="15"/>
      <c r="D16" s="18" t="s">
        <v>50</v>
      </c>
      <c r="E16" s="11">
        <v>1050</v>
      </c>
      <c r="F16" s="11">
        <v>2860</v>
      </c>
      <c r="G16" s="11">
        <f t="shared" si="0"/>
        <v>1810</v>
      </c>
      <c r="H16" s="7"/>
    </row>
    <row r="17" spans="1:8" ht="24.95" customHeight="1" x14ac:dyDescent="0.3">
      <c r="A17" s="15"/>
      <c r="B17" s="1"/>
      <c r="C17" s="15"/>
      <c r="D17" s="18" t="s">
        <v>51</v>
      </c>
      <c r="E17" s="11">
        <v>24307</v>
      </c>
      <c r="F17" s="11">
        <v>30000</v>
      </c>
      <c r="G17" s="11">
        <f t="shared" si="0"/>
        <v>5693</v>
      </c>
      <c r="H17" s="7"/>
    </row>
    <row r="18" spans="1:8" ht="24.95" customHeight="1" x14ac:dyDescent="0.3">
      <c r="A18" s="15"/>
      <c r="B18" s="1"/>
      <c r="C18" s="15"/>
      <c r="D18" s="2" t="s">
        <v>52</v>
      </c>
      <c r="E18" s="10">
        <v>1760</v>
      </c>
      <c r="F18" s="10">
        <v>1020</v>
      </c>
      <c r="G18" s="10">
        <f t="shared" si="0"/>
        <v>-740</v>
      </c>
      <c r="H18" s="3"/>
    </row>
    <row r="19" spans="1:8" ht="24.95" customHeight="1" x14ac:dyDescent="0.3">
      <c r="A19" s="20" t="s">
        <v>57</v>
      </c>
      <c r="B19" s="26" t="s">
        <v>53</v>
      </c>
      <c r="C19" s="13" t="s">
        <v>54</v>
      </c>
      <c r="D19" s="30" t="s">
        <v>54</v>
      </c>
      <c r="E19" s="11">
        <v>29341</v>
      </c>
      <c r="F19" s="11">
        <v>0</v>
      </c>
      <c r="G19" s="11">
        <f t="shared" si="0"/>
        <v>-29341</v>
      </c>
      <c r="H19" s="7"/>
    </row>
    <row r="20" spans="1:8" ht="24.95" customHeight="1" x14ac:dyDescent="0.3">
      <c r="A20" s="22"/>
      <c r="B20" s="1"/>
      <c r="C20" s="15"/>
      <c r="D20" s="30" t="s">
        <v>55</v>
      </c>
      <c r="E20" s="11">
        <v>14947</v>
      </c>
      <c r="F20" s="11">
        <v>24737</v>
      </c>
      <c r="G20" s="11">
        <f t="shared" si="0"/>
        <v>9790</v>
      </c>
      <c r="H20" s="7"/>
    </row>
    <row r="21" spans="1:8" ht="24.95" customHeight="1" x14ac:dyDescent="0.3">
      <c r="A21" s="28"/>
      <c r="B21" s="29"/>
      <c r="C21" s="23"/>
      <c r="D21" s="33" t="s">
        <v>56</v>
      </c>
      <c r="E21" s="12">
        <v>8740</v>
      </c>
      <c r="F21" s="12">
        <v>0</v>
      </c>
      <c r="G21" s="12">
        <f t="shared" si="0"/>
        <v>-8740</v>
      </c>
      <c r="H21" s="25"/>
    </row>
    <row r="22" spans="1:8" ht="24.95" customHeight="1" x14ac:dyDescent="0.3">
      <c r="A22" s="22" t="s">
        <v>58</v>
      </c>
      <c r="B22" s="2" t="s">
        <v>59</v>
      </c>
      <c r="C22" s="17" t="s">
        <v>46</v>
      </c>
      <c r="D22" s="27" t="s">
        <v>60</v>
      </c>
      <c r="E22" s="12">
        <v>3458</v>
      </c>
      <c r="F22" s="12">
        <v>26880</v>
      </c>
      <c r="G22" s="12">
        <f t="shared" si="0"/>
        <v>23422</v>
      </c>
      <c r="H22" s="25"/>
    </row>
    <row r="23" spans="1:8" ht="24.95" customHeight="1" x14ac:dyDescent="0.3">
      <c r="A23" s="22"/>
      <c r="B23" s="2"/>
      <c r="C23" s="17"/>
      <c r="D23" s="18" t="s">
        <v>61</v>
      </c>
      <c r="E23" s="11">
        <v>300</v>
      </c>
      <c r="F23" s="11">
        <v>0</v>
      </c>
      <c r="G23" s="11">
        <f t="shared" si="0"/>
        <v>-300</v>
      </c>
      <c r="H23" s="7"/>
    </row>
    <row r="24" spans="1:8" ht="24.95" customHeight="1" x14ac:dyDescent="0.3">
      <c r="A24" s="22"/>
      <c r="B24" s="2"/>
      <c r="C24" s="17"/>
      <c r="D24" s="2" t="s">
        <v>62</v>
      </c>
      <c r="E24" s="10">
        <v>470</v>
      </c>
      <c r="F24" s="10">
        <v>0</v>
      </c>
      <c r="G24" s="10">
        <f t="shared" si="0"/>
        <v>-470</v>
      </c>
      <c r="H24" s="3"/>
    </row>
    <row r="25" spans="1:8" ht="24.95" customHeight="1" x14ac:dyDescent="0.3">
      <c r="A25" s="22"/>
      <c r="B25" s="2"/>
      <c r="C25" s="31" t="s">
        <v>59</v>
      </c>
      <c r="D25" s="8" t="s">
        <v>59</v>
      </c>
      <c r="E25" s="11">
        <v>2600</v>
      </c>
      <c r="F25" s="11">
        <v>600</v>
      </c>
      <c r="G25" s="11">
        <f t="shared" si="0"/>
        <v>-2000</v>
      </c>
      <c r="H25" s="7"/>
    </row>
    <row r="26" spans="1:8" ht="24.95" customHeight="1" x14ac:dyDescent="0.3">
      <c r="A26" s="21" t="s">
        <v>14</v>
      </c>
      <c r="B26" s="6" t="s">
        <v>63</v>
      </c>
      <c r="C26" s="16" t="s">
        <v>63</v>
      </c>
      <c r="D26" s="8" t="s">
        <v>64</v>
      </c>
      <c r="E26" s="11">
        <v>0</v>
      </c>
      <c r="F26" s="11">
        <v>0</v>
      </c>
      <c r="G26" s="11">
        <f t="shared" ref="G26:G28" si="1">F26-E26</f>
        <v>0</v>
      </c>
      <c r="H26" s="9"/>
    </row>
    <row r="27" spans="1:8" ht="24.95" customHeight="1" x14ac:dyDescent="0.3">
      <c r="A27" s="21" t="s">
        <v>17</v>
      </c>
      <c r="B27" s="6" t="s">
        <v>65</v>
      </c>
      <c r="C27" s="16" t="s">
        <v>66</v>
      </c>
      <c r="D27" s="6" t="s">
        <v>67</v>
      </c>
      <c r="E27" s="11">
        <v>1547</v>
      </c>
      <c r="F27" s="11">
        <v>4263</v>
      </c>
      <c r="G27" s="11">
        <f t="shared" si="1"/>
        <v>2716</v>
      </c>
      <c r="H27" s="7"/>
    </row>
    <row r="28" spans="1:8" ht="24.95" customHeight="1" x14ac:dyDescent="0.3">
      <c r="A28" s="21" t="s">
        <v>22</v>
      </c>
      <c r="B28" s="6" t="s">
        <v>68</v>
      </c>
      <c r="C28" s="16" t="s">
        <v>68</v>
      </c>
      <c r="D28" s="8" t="s">
        <v>68</v>
      </c>
      <c r="E28" s="11">
        <v>360</v>
      </c>
      <c r="F28" s="11">
        <v>46</v>
      </c>
      <c r="G28" s="11">
        <f t="shared" si="1"/>
        <v>-314</v>
      </c>
      <c r="H28" s="9"/>
    </row>
    <row r="29" spans="1:8" ht="30" customHeight="1" x14ac:dyDescent="0.3">
      <c r="A29" s="72" t="s">
        <v>31</v>
      </c>
      <c r="B29" s="73"/>
      <c r="C29" s="73"/>
      <c r="D29" s="73"/>
      <c r="E29" s="12">
        <f>SUM(E6:E28)</f>
        <v>179558</v>
      </c>
      <c r="F29" s="12">
        <f t="shared" ref="F29:G29" si="2">SUM(F6:F28)</f>
        <v>346768</v>
      </c>
      <c r="G29" s="12">
        <f t="shared" si="2"/>
        <v>167210</v>
      </c>
      <c r="H29" s="4"/>
    </row>
  </sheetData>
  <mergeCells count="8">
    <mergeCell ref="A29:D29"/>
    <mergeCell ref="A1:H1"/>
    <mergeCell ref="A4:D4"/>
    <mergeCell ref="E4:E5"/>
    <mergeCell ref="F4:F5"/>
    <mergeCell ref="G4:G5"/>
    <mergeCell ref="H4:H5"/>
    <mergeCell ref="A5:B5"/>
  </mergeCells>
  <phoneticPr fontId="1" type="noConversion"/>
  <pageMargins left="0.6692913385826772" right="0.59055118110236227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세입명세서</vt:lpstr>
      <vt:lpstr>세출명세서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2020-12-21T00:21:18Z</cp:lastPrinted>
  <dcterms:created xsi:type="dcterms:W3CDTF">2020-12-20T23:38:58Z</dcterms:created>
  <dcterms:modified xsi:type="dcterms:W3CDTF">2021-01-08T07:44:33Z</dcterms:modified>
</cp:coreProperties>
</file>