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영기\Desktop\2022\수가표\"/>
    </mc:Choice>
  </mc:AlternateContent>
  <xr:revisionPtr revIDLastSave="0" documentId="13_ncr:1_{2F6EE305-E7B7-4607-A116-E3266CCDA330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9" i="1" l="1"/>
  <c r="E9" i="1"/>
  <c r="F9" i="1"/>
  <c r="G9" i="1"/>
  <c r="C9" i="1"/>
  <c r="H5" i="1"/>
  <c r="D5" i="1"/>
  <c r="E5" i="1"/>
  <c r="F5" i="1"/>
  <c r="G5" i="1"/>
  <c r="C5" i="1"/>
  <c r="H19" i="1" l="1"/>
  <c r="H17" i="1"/>
  <c r="H15" i="1"/>
  <c r="H13" i="1"/>
  <c r="H11" i="1"/>
  <c r="G23" i="1"/>
  <c r="G24" i="1"/>
  <c r="G25" i="1"/>
  <c r="G26" i="1"/>
  <c r="G27" i="1"/>
  <c r="F23" i="1"/>
  <c r="F24" i="1"/>
  <c r="F25" i="1"/>
  <c r="F26" i="1"/>
  <c r="F27" i="1"/>
  <c r="F28" i="1"/>
  <c r="F29" i="1"/>
  <c r="E23" i="1"/>
  <c r="E24" i="1"/>
  <c r="E25" i="1"/>
  <c r="E26" i="1"/>
  <c r="E27" i="1"/>
  <c r="G22" i="1"/>
  <c r="F22" i="1"/>
  <c r="E22" i="1"/>
  <c r="D23" i="1"/>
  <c r="D24" i="1"/>
  <c r="D25" i="1"/>
  <c r="D26" i="1"/>
  <c r="D27" i="1"/>
  <c r="D28" i="1"/>
  <c r="D29" i="1"/>
  <c r="D22" i="1"/>
  <c r="F13" i="1"/>
  <c r="D19" i="1"/>
  <c r="E19" i="1"/>
  <c r="F19" i="1"/>
  <c r="G19" i="1"/>
  <c r="D17" i="1"/>
  <c r="E17" i="1"/>
  <c r="F17" i="1"/>
  <c r="G17" i="1"/>
  <c r="D15" i="1"/>
  <c r="E15" i="1"/>
  <c r="F15" i="1"/>
  <c r="G15" i="1"/>
  <c r="C19" i="1"/>
  <c r="C17" i="1"/>
  <c r="C15" i="1"/>
  <c r="D11" i="1"/>
  <c r="E11" i="1"/>
  <c r="F11" i="1"/>
  <c r="G11" i="1"/>
  <c r="C11" i="1"/>
  <c r="D13" i="1"/>
  <c r="E13" i="1"/>
  <c r="G13" i="1"/>
  <c r="C13" i="1"/>
</calcChain>
</file>

<file path=xl/sharedStrings.xml><?xml version="1.0" encoding="utf-8"?>
<sst xmlns="http://schemas.openxmlformats.org/spreadsheetml/2006/main" count="62" uniqueCount="60">
  <si>
    <t>2   등   급</t>
  </si>
  <si>
    <t>3   등   급</t>
  </si>
  <si>
    <t>90분 이상</t>
  </si>
  <si>
    <t>120분 이상</t>
  </si>
  <si>
    <t>150분 이상</t>
  </si>
  <si>
    <t>180분 이상</t>
  </si>
  <si>
    <t>210분 이상</t>
  </si>
  <si>
    <t>240분 이상</t>
  </si>
  <si>
    <t>등      급</t>
    <phoneticPr fontId="1" type="noConversion"/>
  </si>
  <si>
    <t>1  등  급</t>
    <phoneticPr fontId="1" type="noConversion"/>
  </si>
  <si>
    <t>2  등  급</t>
    <phoneticPr fontId="1" type="noConversion"/>
  </si>
  <si>
    <t>3  등  급</t>
    <phoneticPr fontId="1" type="noConversion"/>
  </si>
  <si>
    <t>구    분</t>
    <phoneticPr fontId="1" type="noConversion"/>
  </si>
  <si>
    <t>1   등   급</t>
    <phoneticPr fontId="1" type="noConversion"/>
  </si>
  <si>
    <t>3시간 이상  ~ 6시간 미만</t>
    <phoneticPr fontId="1" type="noConversion"/>
  </si>
  <si>
    <t>6시간 이상 ~ 8시간 미만</t>
    <phoneticPr fontId="1" type="noConversion"/>
  </si>
  <si>
    <t>주 야 간</t>
    <phoneticPr fontId="1" type="noConversion"/>
  </si>
  <si>
    <t>8시간 이상 ~ 10시간 미만</t>
    <phoneticPr fontId="1" type="noConversion"/>
  </si>
  <si>
    <t>보  호</t>
    <phoneticPr fontId="1" type="noConversion"/>
  </si>
  <si>
    <t>10시간 이상 ~ 12시간 미만</t>
    <phoneticPr fontId="1" type="noConversion"/>
  </si>
  <si>
    <t>12시간 이상</t>
    <phoneticPr fontId="1" type="noConversion"/>
  </si>
  <si>
    <t>서비스시간</t>
    <phoneticPr fontId="1" type="noConversion"/>
  </si>
  <si>
    <t>금  액  (원)</t>
    <phoneticPr fontId="1" type="noConversion"/>
  </si>
  <si>
    <t>30분 이상</t>
    <phoneticPr fontId="1" type="noConversion"/>
  </si>
  <si>
    <t>60분 이상</t>
    <phoneticPr fontId="1" type="noConversion"/>
  </si>
  <si>
    <t>방  문</t>
    <phoneticPr fontId="1" type="noConversion"/>
  </si>
  <si>
    <t>요  양</t>
    <phoneticPr fontId="1" type="noConversion"/>
  </si>
  <si>
    <t>분      류</t>
    <phoneticPr fontId="1" type="noConversion"/>
  </si>
  <si>
    <t>금    액  (원)</t>
    <phoneticPr fontId="1" type="noConversion"/>
  </si>
  <si>
    <t>목  욕</t>
    <phoneticPr fontId="1" type="noConversion"/>
  </si>
  <si>
    <t>차량 미이용</t>
    <phoneticPr fontId="1" type="noConversion"/>
  </si>
  <si>
    <t>4  등  급</t>
    <phoneticPr fontId="1" type="noConversion"/>
  </si>
  <si>
    <t>5  등  급</t>
    <phoneticPr fontId="1" type="noConversion"/>
  </si>
  <si>
    <t>월 4회 / 본인부담 15%</t>
    <phoneticPr fontId="1" type="noConversion"/>
  </si>
  <si>
    <t>월 5회 / 본인부담 15%</t>
    <phoneticPr fontId="1" type="noConversion"/>
  </si>
  <si>
    <t>4   등   급</t>
    <phoneticPr fontId="1" type="noConversion"/>
  </si>
  <si>
    <t>5   등   급</t>
    <phoneticPr fontId="1" type="noConversion"/>
  </si>
  <si>
    <t>월 4회 / 본인부담 7.5%</t>
    <phoneticPr fontId="1" type="noConversion"/>
  </si>
  <si>
    <t>월 5회 / 본인부담 7.5%</t>
    <phoneticPr fontId="1" type="noConversion"/>
  </si>
  <si>
    <t>20일기준</t>
    <phoneticPr fontId="1" type="noConversion"/>
  </si>
  <si>
    <t>월  한  도  액</t>
    <phoneticPr fontId="1" type="noConversion"/>
  </si>
  <si>
    <t>2등급;26일  1등급;29일</t>
    <phoneticPr fontId="1" type="noConversion"/>
  </si>
  <si>
    <t>2등급;24일  1등급;27일</t>
    <phoneticPr fontId="1" type="noConversion"/>
  </si>
  <si>
    <t>인지지원등급</t>
    <phoneticPr fontId="1" type="noConversion"/>
  </si>
  <si>
    <t>일 8시간이상</t>
    <phoneticPr fontId="1" type="noConversion"/>
  </si>
  <si>
    <t>월 9일 = 130%</t>
    <phoneticPr fontId="1" type="noConversion"/>
  </si>
  <si>
    <t>주간보호 할증 시</t>
    <phoneticPr fontId="1" type="noConversion"/>
  </si>
  <si>
    <t>차량 이용(차량)</t>
    <phoneticPr fontId="1" type="noConversion"/>
  </si>
  <si>
    <t>차량 이용(가정)</t>
    <phoneticPr fontId="1" type="noConversion"/>
  </si>
  <si>
    <t>요 양 시 설</t>
    <phoneticPr fontId="1" type="noConversion"/>
  </si>
  <si>
    <t>221,200 / 33,180</t>
    <phoneticPr fontId="1" type="noConversion"/>
  </si>
  <si>
    <t>221,2000 / 16,590</t>
    <phoneticPr fontId="1" type="noConversion"/>
  </si>
  <si>
    <t>176,960 / 26,540</t>
    <phoneticPr fontId="1" type="noConversion"/>
  </si>
  <si>
    <t>176,960 / 13,270</t>
    <phoneticPr fontId="1" type="noConversion"/>
  </si>
  <si>
    <r>
      <t xml:space="preserve">횡    성     </t>
    </r>
    <r>
      <rPr>
        <sz val="30"/>
        <color rgb="FFFF0000"/>
        <rFont val="HY견고딕"/>
        <family val="1"/>
        <charset val="129"/>
      </rPr>
      <t>효</t>
    </r>
    <r>
      <rPr>
        <sz val="28"/>
        <color theme="0"/>
        <rFont val="HY견고딕"/>
        <family val="1"/>
        <charset val="129"/>
      </rPr>
      <t xml:space="preserve">    주    간    보    호    센    터</t>
    </r>
    <phoneticPr fontId="1" type="noConversion"/>
  </si>
  <si>
    <t>월 30일/본인부담 15%</t>
    <phoneticPr fontId="1" type="noConversion"/>
  </si>
  <si>
    <t>월 20일/본인부담 15%</t>
    <phoneticPr fontId="1" type="noConversion"/>
  </si>
  <si>
    <t>월 30일/본인부담 7.5%</t>
    <phoneticPr fontId="1" type="noConversion"/>
  </si>
  <si>
    <t>월 20일/본인부담 7.5%</t>
    <phoneticPr fontId="1" type="noConversion"/>
  </si>
  <si>
    <t>2  0  2  2    장     기      요      양     급     여    수     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</si>
</sst>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7030A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8"/>
      <color theme="0"/>
      <name val="HY견고딕"/>
      <family val="1"/>
      <charset val="129"/>
    </font>
    <font>
      <b/>
      <sz val="1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22"/>
      <color theme="1"/>
      <name val="HY견고딕"/>
      <family val="1"/>
      <charset val="129"/>
    </font>
    <font>
      <sz val="22"/>
      <color theme="1"/>
      <name val="HY견고딕"/>
      <family val="1"/>
      <charset val="129"/>
    </font>
    <font>
      <sz val="28"/>
      <color theme="1"/>
      <name val="맑은 고딕"/>
      <family val="2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30"/>
      <color rgb="FFFF0000"/>
      <name val="HY견고딕"/>
      <family val="1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ashDot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ashDot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ashDot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ashDot">
        <color auto="1"/>
      </top>
      <bottom style="thin">
        <color auto="1"/>
      </bottom>
      <diagonal/>
    </border>
    <border>
      <left style="thin">
        <color auto="1"/>
      </left>
      <right/>
      <top style="dashDot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00FF"/>
      </left>
      <right/>
      <top style="thick">
        <color rgb="FFFF00FF"/>
      </top>
      <bottom/>
      <diagonal/>
    </border>
    <border>
      <left/>
      <right/>
      <top style="thick">
        <color rgb="FFFF00FF"/>
      </top>
      <bottom/>
      <diagonal/>
    </border>
    <border>
      <left/>
      <right style="thick">
        <color rgb="FFFF00FF"/>
      </right>
      <top style="thick">
        <color rgb="FFFF00FF"/>
      </top>
      <bottom/>
      <diagonal/>
    </border>
    <border>
      <left style="thick">
        <color rgb="FFFF00FF"/>
      </left>
      <right/>
      <top/>
      <bottom/>
      <diagonal/>
    </border>
    <border>
      <left/>
      <right style="thick">
        <color rgb="FFFF00FF"/>
      </right>
      <top/>
      <bottom/>
      <diagonal/>
    </border>
    <border>
      <left style="thick">
        <color rgb="FFFF00FF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rgb="FFFF00FF"/>
      </right>
      <top style="medium">
        <color auto="1"/>
      </top>
      <bottom style="thin">
        <color auto="1"/>
      </bottom>
      <diagonal/>
    </border>
    <border>
      <left style="thick">
        <color rgb="FFFF00FF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FF00FF"/>
      </right>
      <top style="thin">
        <color auto="1"/>
      </top>
      <bottom style="medium">
        <color auto="1"/>
      </bottom>
      <diagonal/>
    </border>
    <border>
      <left style="thick">
        <color rgb="FFFF00FF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FF00FF"/>
      </right>
      <top style="medium">
        <color auto="1"/>
      </top>
      <bottom style="medium">
        <color auto="1"/>
      </bottom>
      <diagonal/>
    </border>
    <border>
      <left style="thick">
        <color rgb="FFFF00FF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rgb="FFFF00FF"/>
      </right>
      <top style="thick">
        <color auto="1"/>
      </top>
      <bottom style="thin">
        <color auto="1"/>
      </bottom>
      <diagonal/>
    </border>
    <border>
      <left style="thick">
        <color rgb="FFFF00FF"/>
      </left>
      <right/>
      <top style="thick">
        <color auto="1"/>
      </top>
      <bottom/>
      <diagonal/>
    </border>
    <border>
      <left style="medium">
        <color auto="1"/>
      </left>
      <right style="thick">
        <color rgb="FFFF00FF"/>
      </right>
      <top style="thin">
        <color auto="1"/>
      </top>
      <bottom style="thin">
        <color auto="1"/>
      </bottom>
      <diagonal/>
    </border>
    <border>
      <left style="thick">
        <color rgb="FFFF00FF"/>
      </left>
      <right/>
      <top/>
      <bottom style="thick">
        <color auto="1"/>
      </bottom>
      <diagonal/>
    </border>
    <border>
      <left style="thick">
        <color rgb="FFFF00FF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rgb="FFFF00FF"/>
      </right>
      <top style="thin">
        <color auto="1"/>
      </top>
      <bottom style="thin">
        <color auto="1"/>
      </bottom>
      <diagonal/>
    </border>
    <border>
      <left style="thick">
        <color rgb="FFFF00FF"/>
      </left>
      <right style="thin">
        <color auto="1"/>
      </right>
      <top/>
      <bottom/>
      <diagonal/>
    </border>
    <border>
      <left style="thin">
        <color auto="1"/>
      </left>
      <right style="thick">
        <color rgb="FFFF00FF"/>
      </right>
      <top style="dashDot">
        <color auto="1"/>
      </top>
      <bottom style="thin">
        <color auto="1"/>
      </bottom>
      <diagonal/>
    </border>
    <border>
      <left style="thick">
        <color rgb="FFFF00FF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rgb="FFFF00FF"/>
      </right>
      <top style="dashDot">
        <color auto="1"/>
      </top>
      <bottom style="thick">
        <color auto="1"/>
      </bottom>
      <diagonal/>
    </border>
    <border>
      <left style="thick">
        <color rgb="FFFF00FF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rgb="FFFF00FF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rgb="FFFF00FF"/>
      </right>
      <top style="thin">
        <color auto="1"/>
      </top>
      <bottom/>
      <diagonal/>
    </border>
    <border>
      <left style="thick">
        <color rgb="FFFF00FF"/>
      </left>
      <right/>
      <top/>
      <bottom style="thick">
        <color rgb="FFFF00FF"/>
      </bottom>
      <diagonal/>
    </border>
    <border>
      <left/>
      <right/>
      <top/>
      <bottom style="thick">
        <color rgb="FFFF00FF"/>
      </bottom>
      <diagonal/>
    </border>
    <border>
      <left/>
      <right style="thick">
        <color rgb="FFFF00FF"/>
      </right>
      <top/>
      <bottom style="thick">
        <color rgb="FFFF00FF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2" fillId="4" borderId="1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1" fontId="7" fillId="0" borderId="20" xfId="1" applyFont="1" applyBorder="1" applyAlignment="1">
      <alignment vertical="center"/>
    </xf>
    <xf numFmtId="41" fontId="7" fillId="0" borderId="22" xfId="1" applyFont="1" applyBorder="1" applyAlignment="1">
      <alignment vertical="center"/>
    </xf>
    <xf numFmtId="3" fontId="8" fillId="4" borderId="2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center" vertical="center"/>
    </xf>
    <xf numFmtId="3" fontId="2" fillId="5" borderId="7" xfId="0" applyNumberFormat="1" applyFont="1" applyFill="1" applyBorder="1" applyAlignment="1">
      <alignment horizontal="center" vertical="center"/>
    </xf>
    <xf numFmtId="3" fontId="2" fillId="6" borderId="2" xfId="0" applyNumberFormat="1" applyFont="1" applyFill="1" applyBorder="1" applyAlignment="1">
      <alignment horizontal="center" vertical="center"/>
    </xf>
    <xf numFmtId="41" fontId="7" fillId="6" borderId="20" xfId="1" applyFont="1" applyFill="1" applyBorder="1" applyAlignment="1">
      <alignment vertical="center"/>
    </xf>
    <xf numFmtId="0" fontId="2" fillId="7" borderId="25" xfId="0" applyFont="1" applyFill="1" applyBorder="1" applyAlignment="1">
      <alignment horizontal="center" vertical="center"/>
    </xf>
    <xf numFmtId="3" fontId="2" fillId="7" borderId="29" xfId="0" applyNumberFormat="1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3" fontId="2" fillId="6" borderId="26" xfId="0" applyNumberFormat="1" applyFont="1" applyFill="1" applyBorder="1" applyAlignment="1">
      <alignment horizontal="center" vertical="center"/>
    </xf>
    <xf numFmtId="41" fontId="7" fillId="6" borderId="27" xfId="1" applyFont="1" applyFill="1" applyBorder="1" applyAlignment="1">
      <alignment vertical="center"/>
    </xf>
    <xf numFmtId="41" fontId="7" fillId="0" borderId="31" xfId="1" applyFont="1" applyBorder="1" applyAlignment="1">
      <alignment vertical="center"/>
    </xf>
    <xf numFmtId="3" fontId="2" fillId="0" borderId="32" xfId="0" applyNumberFormat="1" applyFont="1" applyBorder="1" applyAlignment="1">
      <alignment horizontal="center" vertical="center"/>
    </xf>
    <xf numFmtId="3" fontId="2" fillId="7" borderId="10" xfId="0" applyNumberFormat="1" applyFont="1" applyFill="1" applyBorder="1" applyAlignment="1">
      <alignment horizontal="center" vertical="center"/>
    </xf>
    <xf numFmtId="3" fontId="2" fillId="7" borderId="13" xfId="0" applyNumberFormat="1" applyFont="1" applyFill="1" applyBorder="1" applyAlignment="1">
      <alignment horizontal="center" vertical="center"/>
    </xf>
    <xf numFmtId="41" fontId="7" fillId="7" borderId="33" xfId="1" applyFont="1" applyFill="1" applyBorder="1" applyAlignment="1">
      <alignment vertical="center"/>
    </xf>
    <xf numFmtId="41" fontId="7" fillId="7" borderId="19" xfId="1" applyFont="1" applyFill="1" applyBorder="1" applyAlignment="1">
      <alignment vertical="center"/>
    </xf>
    <xf numFmtId="3" fontId="2" fillId="7" borderId="16" xfId="0" applyNumberFormat="1" applyFont="1" applyFill="1" applyBorder="1" applyAlignment="1">
      <alignment horizontal="center" vertical="center"/>
    </xf>
    <xf numFmtId="3" fontId="2" fillId="7" borderId="14" xfId="0" applyNumberFormat="1" applyFont="1" applyFill="1" applyBorder="1" applyAlignment="1">
      <alignment horizontal="center" vertical="center"/>
    </xf>
    <xf numFmtId="41" fontId="7" fillId="7" borderId="34" xfId="1" applyFont="1" applyFill="1" applyBorder="1" applyAlignment="1">
      <alignment vertical="center"/>
    </xf>
    <xf numFmtId="41" fontId="7" fillId="7" borderId="23" xfId="1" applyFont="1" applyFill="1" applyBorder="1" applyAlignment="1">
      <alignment vertical="center"/>
    </xf>
    <xf numFmtId="3" fontId="2" fillId="11" borderId="29" xfId="0" applyNumberFormat="1" applyFont="1" applyFill="1" applyBorder="1" applyAlignment="1">
      <alignment horizontal="center" vertical="center"/>
    </xf>
    <xf numFmtId="3" fontId="2" fillId="11" borderId="1" xfId="0" applyNumberFormat="1" applyFont="1" applyFill="1" applyBorder="1" applyAlignment="1">
      <alignment horizontal="center" vertical="center"/>
    </xf>
    <xf numFmtId="3" fontId="3" fillId="11" borderId="1" xfId="0" applyNumberFormat="1" applyFont="1" applyFill="1" applyBorder="1" applyAlignment="1">
      <alignment horizontal="center" vertical="center"/>
    </xf>
    <xf numFmtId="3" fontId="2" fillId="11" borderId="30" xfId="0" applyNumberFormat="1" applyFont="1" applyFill="1" applyBorder="1" applyAlignment="1">
      <alignment horizontal="center" vertical="center"/>
    </xf>
    <xf numFmtId="3" fontId="2" fillId="11" borderId="8" xfId="0" applyNumberFormat="1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3" fontId="8" fillId="4" borderId="35" xfId="0" applyNumberFormat="1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center" vertical="center"/>
    </xf>
    <xf numFmtId="3" fontId="2" fillId="5" borderId="24" xfId="0" applyNumberFormat="1" applyFont="1" applyFill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41" fontId="7" fillId="0" borderId="27" xfId="1" applyFont="1" applyBorder="1" applyAlignment="1">
      <alignment vertical="center"/>
    </xf>
    <xf numFmtId="3" fontId="2" fillId="0" borderId="26" xfId="0" applyNumberFormat="1" applyFont="1" applyBorder="1" applyAlignment="1">
      <alignment horizontal="center" vertical="center"/>
    </xf>
    <xf numFmtId="3" fontId="2" fillId="6" borderId="38" xfId="0" applyNumberFormat="1" applyFont="1" applyFill="1" applyBorder="1" applyAlignment="1">
      <alignment horizontal="center" vertical="center"/>
    </xf>
    <xf numFmtId="41" fontId="7" fillId="6" borderId="39" xfId="1" applyFont="1" applyFill="1" applyBorder="1" applyAlignment="1">
      <alignment vertical="center"/>
    </xf>
    <xf numFmtId="41" fontId="7" fillId="0" borderId="40" xfId="1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3" fontId="2" fillId="7" borderId="25" xfId="0" applyNumberFormat="1" applyFont="1" applyFill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3" fontId="15" fillId="4" borderId="21" xfId="0" applyNumberFormat="1" applyFont="1" applyFill="1" applyBorder="1" applyAlignment="1">
      <alignment horizontal="center" vertical="center"/>
    </xf>
    <xf numFmtId="176" fontId="2" fillId="5" borderId="8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3" fontId="19" fillId="11" borderId="25" xfId="0" applyNumberFormat="1" applyFont="1" applyFill="1" applyBorder="1" applyAlignment="1">
      <alignment horizontal="center" vertical="center"/>
    </xf>
    <xf numFmtId="0" fontId="19" fillId="11" borderId="2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4" borderId="4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7" fillId="0" borderId="43" xfId="0" applyFont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6" xfId="0" applyBorder="1">
      <alignment vertical="center"/>
    </xf>
    <xf numFmtId="0" fontId="2" fillId="4" borderId="47" xfId="0" applyFont="1" applyFill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3" fontId="12" fillId="0" borderId="50" xfId="0" applyNumberFormat="1" applyFont="1" applyBorder="1">
      <alignment vertical="center"/>
    </xf>
    <xf numFmtId="0" fontId="15" fillId="4" borderId="51" xfId="0" applyFont="1" applyFill="1" applyBorder="1" applyAlignment="1">
      <alignment horizontal="center" vertical="center"/>
    </xf>
    <xf numFmtId="3" fontId="15" fillId="4" borderId="52" xfId="0" applyNumberFormat="1" applyFont="1" applyFill="1" applyBorder="1" applyAlignment="1">
      <alignment horizontal="center" vertical="center"/>
    </xf>
    <xf numFmtId="0" fontId="2" fillId="0" borderId="45" xfId="0" applyFont="1" applyBorder="1">
      <alignment vertical="center"/>
    </xf>
    <xf numFmtId="0" fontId="2" fillId="0" borderId="0" xfId="0" applyFont="1" applyBorder="1">
      <alignment vertical="center"/>
    </xf>
    <xf numFmtId="0" fontId="2" fillId="10" borderId="53" xfId="0" applyFont="1" applyFill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14" fillId="2" borderId="56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3" fontId="2" fillId="0" borderId="59" xfId="0" applyNumberFormat="1" applyFont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41" fontId="7" fillId="0" borderId="61" xfId="1" applyFont="1" applyBorder="1" applyAlignment="1">
      <alignment vertical="center"/>
    </xf>
    <xf numFmtId="41" fontId="7" fillId="6" borderId="61" xfId="1" applyFont="1" applyFill="1" applyBorder="1" applyAlignment="1">
      <alignment vertical="center"/>
    </xf>
    <xf numFmtId="0" fontId="2" fillId="3" borderId="62" xfId="0" applyFont="1" applyFill="1" applyBorder="1" applyAlignment="1">
      <alignment horizontal="center" vertical="center"/>
    </xf>
    <xf numFmtId="41" fontId="7" fillId="0" borderId="63" xfId="1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0" fillId="12" borderId="48" xfId="0" applyFill="1" applyBorder="1">
      <alignment vertical="center"/>
    </xf>
    <xf numFmtId="0" fontId="0" fillId="12" borderId="56" xfId="0" applyFill="1" applyBorder="1">
      <alignment vertical="center"/>
    </xf>
    <xf numFmtId="0" fontId="0" fillId="12" borderId="50" xfId="0" applyFill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3" borderId="65" xfId="0" applyFont="1" applyFill="1" applyBorder="1" applyAlignment="1">
      <alignment horizontal="center" vertical="center"/>
    </xf>
    <xf numFmtId="0" fontId="0" fillId="12" borderId="66" xfId="0" applyFill="1" applyBorder="1">
      <alignment vertical="center"/>
    </xf>
    <xf numFmtId="0" fontId="10" fillId="9" borderId="67" xfId="0" applyFont="1" applyFill="1" applyBorder="1" applyAlignment="1">
      <alignment horizontal="center" vertical="center"/>
    </xf>
    <xf numFmtId="0" fontId="10" fillId="9" borderId="68" xfId="0" applyFont="1" applyFill="1" applyBorder="1" applyAlignment="1">
      <alignment horizontal="center" vertical="center"/>
    </xf>
    <xf numFmtId="0" fontId="18" fillId="0" borderId="69" xfId="0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Normal="100" workbookViewId="0">
      <selection activeCell="J33" sqref="J33"/>
    </sheetView>
  </sheetViews>
  <sheetFormatPr defaultRowHeight="16.5" x14ac:dyDescent="0.3"/>
  <cols>
    <col min="1" max="1" width="8.375" customWidth="1"/>
    <col min="2" max="2" width="25.375" customWidth="1"/>
    <col min="3" max="7" width="17.125" customWidth="1"/>
    <col min="8" max="8" width="12.625" customWidth="1"/>
  </cols>
  <sheetData>
    <row r="1" spans="1:8" ht="28.5" customHeight="1" thickTop="1" thickBot="1" x14ac:dyDescent="0.35">
      <c r="A1" s="93" t="s">
        <v>59</v>
      </c>
      <c r="B1" s="94"/>
      <c r="C1" s="94"/>
      <c r="D1" s="94"/>
      <c r="E1" s="94"/>
      <c r="F1" s="95"/>
      <c r="G1" s="95"/>
      <c r="H1" s="96"/>
    </row>
    <row r="2" spans="1:8" ht="4.5" hidden="1" customHeight="1" thickBot="1" x14ac:dyDescent="0.35">
      <c r="A2" s="97"/>
      <c r="B2" s="98"/>
      <c r="C2" s="98"/>
      <c r="D2" s="98"/>
      <c r="E2" s="98"/>
      <c r="F2" s="99"/>
      <c r="G2" s="99"/>
      <c r="H2" s="100"/>
    </row>
    <row r="3" spans="1:8" ht="19.5" customHeight="1" thickTop="1" thickBot="1" x14ac:dyDescent="0.35">
      <c r="A3" s="101" t="s">
        <v>8</v>
      </c>
      <c r="B3" s="86"/>
      <c r="C3" s="80" t="s">
        <v>9</v>
      </c>
      <c r="D3" s="80" t="s">
        <v>10</v>
      </c>
      <c r="E3" s="1" t="s">
        <v>11</v>
      </c>
      <c r="F3" s="7" t="s">
        <v>31</v>
      </c>
      <c r="G3" s="53" t="s">
        <v>32</v>
      </c>
      <c r="H3" s="102" t="s">
        <v>43</v>
      </c>
    </row>
    <row r="4" spans="1:8" s="20" customFormat="1" ht="19.5" customHeight="1" thickBot="1" x14ac:dyDescent="0.35">
      <c r="A4" s="103" t="s">
        <v>40</v>
      </c>
      <c r="B4" s="87"/>
      <c r="C4" s="19">
        <v>1672700</v>
      </c>
      <c r="D4" s="19">
        <v>1486800</v>
      </c>
      <c r="E4" s="19">
        <v>1350800</v>
      </c>
      <c r="F4" s="19">
        <v>1244900</v>
      </c>
      <c r="G4" s="54">
        <v>1068500</v>
      </c>
      <c r="H4" s="104">
        <v>597600</v>
      </c>
    </row>
    <row r="5" spans="1:8" s="20" customFormat="1" ht="19.5" customHeight="1" thickBot="1" x14ac:dyDescent="0.35">
      <c r="A5" s="105" t="s">
        <v>46</v>
      </c>
      <c r="B5" s="83"/>
      <c r="C5" s="70">
        <f>C4*1.2</f>
        <v>2007240</v>
      </c>
      <c r="D5" s="70">
        <f t="shared" ref="D5:H5" si="0">D4*1.2</f>
        <v>1784160</v>
      </c>
      <c r="E5" s="70">
        <f t="shared" si="0"/>
        <v>1620960</v>
      </c>
      <c r="F5" s="70">
        <f t="shared" si="0"/>
        <v>1493880</v>
      </c>
      <c r="G5" s="70">
        <f t="shared" si="0"/>
        <v>1282200</v>
      </c>
      <c r="H5" s="106">
        <f t="shared" si="0"/>
        <v>717120</v>
      </c>
    </row>
    <row r="6" spans="1:8" ht="5.25" customHeight="1" thickBot="1" x14ac:dyDescent="0.35">
      <c r="A6" s="107"/>
      <c r="B6" s="108"/>
      <c r="C6" s="108"/>
      <c r="D6" s="108"/>
      <c r="E6" s="108"/>
      <c r="F6" s="99"/>
      <c r="G6" s="99"/>
      <c r="H6" s="100"/>
    </row>
    <row r="7" spans="1:8" ht="18" thickTop="1" thickBot="1" x14ac:dyDescent="0.35">
      <c r="A7" s="109" t="s">
        <v>12</v>
      </c>
      <c r="B7" s="88"/>
      <c r="C7" s="81" t="s">
        <v>13</v>
      </c>
      <c r="D7" s="81" t="s">
        <v>0</v>
      </c>
      <c r="E7" s="81" t="s">
        <v>1</v>
      </c>
      <c r="F7" s="81" t="s">
        <v>35</v>
      </c>
      <c r="G7" s="55" t="s">
        <v>36</v>
      </c>
      <c r="H7" s="110" t="s">
        <v>43</v>
      </c>
    </row>
    <row r="8" spans="1:8" ht="15.75" customHeight="1" thickTop="1" x14ac:dyDescent="0.3">
      <c r="A8" s="111" t="s">
        <v>49</v>
      </c>
      <c r="B8" s="89"/>
      <c r="C8" s="26">
        <v>74850</v>
      </c>
      <c r="D8" s="26">
        <v>69450</v>
      </c>
      <c r="E8" s="27">
        <v>64040</v>
      </c>
      <c r="F8" s="26">
        <v>64040</v>
      </c>
      <c r="G8" s="56">
        <v>64040</v>
      </c>
      <c r="H8" s="112" t="s">
        <v>44</v>
      </c>
    </row>
    <row r="9" spans="1:8" ht="15.75" customHeight="1" thickBot="1" x14ac:dyDescent="0.35">
      <c r="A9" s="113"/>
      <c r="B9" s="90"/>
      <c r="C9" s="71">
        <f>C8*0.2</f>
        <v>14970</v>
      </c>
      <c r="D9" s="71">
        <f t="shared" ref="D9:G9" si="1">D8*0.2</f>
        <v>13890</v>
      </c>
      <c r="E9" s="71">
        <f t="shared" si="1"/>
        <v>12808</v>
      </c>
      <c r="F9" s="71">
        <f t="shared" si="1"/>
        <v>12808</v>
      </c>
      <c r="G9" s="71">
        <f t="shared" si="1"/>
        <v>12808</v>
      </c>
      <c r="H9" s="114" t="s">
        <v>45</v>
      </c>
    </row>
    <row r="10" spans="1:8" ht="16.5" customHeight="1" thickTop="1" x14ac:dyDescent="0.3">
      <c r="A10" s="115"/>
      <c r="B10" s="91" t="s">
        <v>14</v>
      </c>
      <c r="C10" s="4">
        <v>36950</v>
      </c>
      <c r="D10" s="4">
        <v>34210</v>
      </c>
      <c r="E10" s="4">
        <v>31580</v>
      </c>
      <c r="F10" s="4">
        <v>30140</v>
      </c>
      <c r="G10" s="57">
        <v>28700</v>
      </c>
      <c r="H10" s="116">
        <v>28700</v>
      </c>
    </row>
    <row r="11" spans="1:8" ht="16.5" customHeight="1" x14ac:dyDescent="0.3">
      <c r="A11" s="117"/>
      <c r="B11" s="84"/>
      <c r="C11" s="17">
        <f>C10*20*0.15</f>
        <v>110850</v>
      </c>
      <c r="D11" s="17">
        <f t="shared" ref="D11:H11" si="2">D10*20*0.15</f>
        <v>102630</v>
      </c>
      <c r="E11" s="17">
        <f t="shared" si="2"/>
        <v>94740</v>
      </c>
      <c r="F11" s="17">
        <f t="shared" si="2"/>
        <v>90420</v>
      </c>
      <c r="G11" s="58">
        <f t="shared" si="2"/>
        <v>86100</v>
      </c>
      <c r="H11" s="118">
        <f t="shared" si="2"/>
        <v>86100</v>
      </c>
    </row>
    <row r="12" spans="1:8" ht="16.5" customHeight="1" x14ac:dyDescent="0.3">
      <c r="A12" s="117"/>
      <c r="B12" s="84" t="s">
        <v>15</v>
      </c>
      <c r="C12" s="5">
        <v>49530</v>
      </c>
      <c r="D12" s="5">
        <v>45880</v>
      </c>
      <c r="E12" s="5">
        <v>42350</v>
      </c>
      <c r="F12" s="5">
        <v>40910</v>
      </c>
      <c r="G12" s="59">
        <v>39450</v>
      </c>
      <c r="H12" s="116">
        <v>39450</v>
      </c>
    </row>
    <row r="13" spans="1:8" ht="16.5" customHeight="1" thickBot="1" x14ac:dyDescent="0.35">
      <c r="A13" s="117"/>
      <c r="B13" s="84"/>
      <c r="C13" s="17">
        <f>C12*20*0.15</f>
        <v>148590</v>
      </c>
      <c r="D13" s="17">
        <f t="shared" ref="D13:H13" si="3">D12*20*0.15</f>
        <v>137640</v>
      </c>
      <c r="E13" s="37">
        <f t="shared" si="3"/>
        <v>127050</v>
      </c>
      <c r="F13" s="37">
        <f>F12*20*0.15</f>
        <v>122730</v>
      </c>
      <c r="G13" s="58">
        <f t="shared" si="3"/>
        <v>118350</v>
      </c>
      <c r="H13" s="118">
        <f t="shared" si="3"/>
        <v>118350</v>
      </c>
    </row>
    <row r="14" spans="1:8" ht="16.5" customHeight="1" thickTop="1" x14ac:dyDescent="0.3">
      <c r="A14" s="117" t="s">
        <v>16</v>
      </c>
      <c r="B14" s="92" t="s">
        <v>17</v>
      </c>
      <c r="C14" s="28">
        <v>61600</v>
      </c>
      <c r="D14" s="35">
        <v>57070</v>
      </c>
      <c r="E14" s="39">
        <v>52690</v>
      </c>
      <c r="F14" s="40">
        <v>51250</v>
      </c>
      <c r="G14" s="60">
        <v>49790</v>
      </c>
      <c r="H14" s="116">
        <v>49790</v>
      </c>
    </row>
    <row r="15" spans="1:8" ht="16.5" customHeight="1" x14ac:dyDescent="0.3">
      <c r="A15" s="117" t="s">
        <v>18</v>
      </c>
      <c r="B15" s="92"/>
      <c r="C15" s="29">
        <f>C14*20*0.15</f>
        <v>184800</v>
      </c>
      <c r="D15" s="36">
        <f t="shared" ref="D15:H15" si="4">D14*20*0.15</f>
        <v>171210</v>
      </c>
      <c r="E15" s="41">
        <f t="shared" si="4"/>
        <v>158070</v>
      </c>
      <c r="F15" s="42">
        <f t="shared" si="4"/>
        <v>153750</v>
      </c>
      <c r="G15" s="61">
        <f t="shared" si="4"/>
        <v>149370</v>
      </c>
      <c r="H15" s="119">
        <f t="shared" si="4"/>
        <v>149370</v>
      </c>
    </row>
    <row r="16" spans="1:8" ht="16.5" customHeight="1" x14ac:dyDescent="0.3">
      <c r="A16" s="117"/>
      <c r="B16" s="92" t="s">
        <v>19</v>
      </c>
      <c r="C16" s="28">
        <v>67870</v>
      </c>
      <c r="D16" s="35">
        <v>62870</v>
      </c>
      <c r="E16" s="43">
        <v>58080</v>
      </c>
      <c r="F16" s="44">
        <v>56620</v>
      </c>
      <c r="G16" s="60">
        <v>55180</v>
      </c>
      <c r="H16" s="116">
        <v>49790</v>
      </c>
    </row>
    <row r="17" spans="1:8" ht="16.5" customHeight="1" thickBot="1" x14ac:dyDescent="0.35">
      <c r="A17" s="117" t="s">
        <v>39</v>
      </c>
      <c r="B17" s="92"/>
      <c r="C17" s="29">
        <f>C16*20*0.15</f>
        <v>203610</v>
      </c>
      <c r="D17" s="36">
        <f t="shared" ref="D17:H17" si="5">D16*20*0.15</f>
        <v>188610</v>
      </c>
      <c r="E17" s="45">
        <f t="shared" si="5"/>
        <v>174240</v>
      </c>
      <c r="F17" s="46">
        <f t="shared" si="5"/>
        <v>169860</v>
      </c>
      <c r="G17" s="61">
        <f t="shared" si="5"/>
        <v>165540</v>
      </c>
      <c r="H17" s="119">
        <f t="shared" si="5"/>
        <v>149370</v>
      </c>
    </row>
    <row r="18" spans="1:8" ht="16.5" customHeight="1" thickTop="1" x14ac:dyDescent="0.3">
      <c r="A18" s="117"/>
      <c r="B18" s="84" t="s">
        <v>20</v>
      </c>
      <c r="C18" s="5">
        <v>72780</v>
      </c>
      <c r="D18" s="5">
        <v>67420</v>
      </c>
      <c r="E18" s="38">
        <v>62280</v>
      </c>
      <c r="F18" s="38">
        <v>60840</v>
      </c>
      <c r="G18" s="59">
        <v>59400</v>
      </c>
      <c r="H18" s="116">
        <v>49790</v>
      </c>
    </row>
    <row r="19" spans="1:8" ht="12" customHeight="1" thickBot="1" x14ac:dyDescent="0.35">
      <c r="A19" s="120"/>
      <c r="B19" s="85"/>
      <c r="C19" s="18">
        <f>C18*20*0.15</f>
        <v>218340</v>
      </c>
      <c r="D19" s="18">
        <f t="shared" ref="D19:H19" si="6">D18*20*0.15</f>
        <v>202260</v>
      </c>
      <c r="E19" s="18">
        <f t="shared" si="6"/>
        <v>186840</v>
      </c>
      <c r="F19" s="18">
        <f t="shared" si="6"/>
        <v>182520</v>
      </c>
      <c r="G19" s="62">
        <f t="shared" si="6"/>
        <v>178200</v>
      </c>
      <c r="H19" s="121">
        <f t="shared" si="6"/>
        <v>149370</v>
      </c>
    </row>
    <row r="20" spans="1:8" ht="3.75" customHeight="1" thickTop="1" thickBot="1" x14ac:dyDescent="0.35">
      <c r="A20" s="107"/>
      <c r="B20" s="108"/>
      <c r="C20" s="108"/>
      <c r="D20" s="108"/>
      <c r="E20" s="108"/>
      <c r="F20" s="108"/>
      <c r="G20" s="108"/>
      <c r="H20" s="100"/>
    </row>
    <row r="21" spans="1:8" ht="18" thickTop="1" thickBot="1" x14ac:dyDescent="0.35">
      <c r="A21" s="122"/>
      <c r="B21" s="2" t="s">
        <v>21</v>
      </c>
      <c r="C21" s="2" t="s">
        <v>22</v>
      </c>
      <c r="D21" s="8" t="s">
        <v>58</v>
      </c>
      <c r="E21" s="8" t="s">
        <v>57</v>
      </c>
      <c r="F21" s="8" t="s">
        <v>56</v>
      </c>
      <c r="G21" s="63" t="s">
        <v>55</v>
      </c>
      <c r="H21" s="123"/>
    </row>
    <row r="22" spans="1:8" ht="17.25" thickTop="1" x14ac:dyDescent="0.3">
      <c r="A22" s="115"/>
      <c r="B22" s="21" t="s">
        <v>23</v>
      </c>
      <c r="C22" s="24">
        <v>15430</v>
      </c>
      <c r="D22" s="3">
        <f>C22*20*0.075</f>
        <v>23145</v>
      </c>
      <c r="E22" s="3">
        <f>C22*30*0.075</f>
        <v>34717.5</v>
      </c>
      <c r="F22" s="3">
        <f>C22*20*0.15</f>
        <v>46290</v>
      </c>
      <c r="G22" s="64">
        <f>C22*30*0.15</f>
        <v>69435</v>
      </c>
      <c r="H22" s="124"/>
    </row>
    <row r="23" spans="1:8" x14ac:dyDescent="0.3">
      <c r="A23" s="117"/>
      <c r="B23" s="30" t="s">
        <v>24</v>
      </c>
      <c r="C23" s="31">
        <v>22380</v>
      </c>
      <c r="D23" s="32">
        <f t="shared" ref="D23:D29" si="7">C23*20*0.075</f>
        <v>33570</v>
      </c>
      <c r="E23" s="32">
        <f t="shared" ref="E23:E27" si="8">C23*30*0.075</f>
        <v>50355</v>
      </c>
      <c r="F23" s="32">
        <f t="shared" ref="F23:F29" si="9">C23*20*0.15</f>
        <v>67140</v>
      </c>
      <c r="G23" s="65">
        <f t="shared" ref="G23:G27" si="10">C23*30*0.15</f>
        <v>100710</v>
      </c>
      <c r="H23" s="124"/>
    </row>
    <row r="24" spans="1:8" x14ac:dyDescent="0.3">
      <c r="A24" s="117"/>
      <c r="B24" s="22" t="s">
        <v>2</v>
      </c>
      <c r="C24" s="25">
        <v>30170</v>
      </c>
      <c r="D24" s="6">
        <f t="shared" si="7"/>
        <v>45255</v>
      </c>
      <c r="E24" s="6">
        <f t="shared" si="8"/>
        <v>67882.5</v>
      </c>
      <c r="F24" s="6">
        <f t="shared" si="9"/>
        <v>90510</v>
      </c>
      <c r="G24" s="66">
        <f t="shared" si="10"/>
        <v>135765</v>
      </c>
      <c r="H24" s="124"/>
    </row>
    <row r="25" spans="1:8" x14ac:dyDescent="0.3">
      <c r="A25" s="117" t="s">
        <v>25</v>
      </c>
      <c r="B25" s="33" t="s">
        <v>3</v>
      </c>
      <c r="C25" s="31">
        <v>38390</v>
      </c>
      <c r="D25" s="32">
        <f t="shared" si="7"/>
        <v>57585</v>
      </c>
      <c r="E25" s="32">
        <f t="shared" si="8"/>
        <v>86377.5</v>
      </c>
      <c r="F25" s="32">
        <f t="shared" si="9"/>
        <v>115170</v>
      </c>
      <c r="G25" s="65">
        <f t="shared" si="10"/>
        <v>172755</v>
      </c>
      <c r="H25" s="124"/>
    </row>
    <row r="26" spans="1:8" x14ac:dyDescent="0.3">
      <c r="A26" s="117" t="s">
        <v>26</v>
      </c>
      <c r="B26" s="23" t="s">
        <v>4</v>
      </c>
      <c r="C26" s="25">
        <v>44770</v>
      </c>
      <c r="D26" s="6">
        <f t="shared" si="7"/>
        <v>67155</v>
      </c>
      <c r="E26" s="6">
        <f t="shared" si="8"/>
        <v>100732.5</v>
      </c>
      <c r="F26" s="6">
        <f t="shared" si="9"/>
        <v>134310</v>
      </c>
      <c r="G26" s="66">
        <f t="shared" si="10"/>
        <v>201465</v>
      </c>
      <c r="H26" s="124"/>
    </row>
    <row r="27" spans="1:8" x14ac:dyDescent="0.3">
      <c r="A27" s="117"/>
      <c r="B27" s="30" t="s">
        <v>5</v>
      </c>
      <c r="C27" s="31">
        <v>50400</v>
      </c>
      <c r="D27" s="32">
        <f t="shared" si="7"/>
        <v>75600</v>
      </c>
      <c r="E27" s="32">
        <f t="shared" si="8"/>
        <v>113400</v>
      </c>
      <c r="F27" s="32">
        <f t="shared" si="9"/>
        <v>151200</v>
      </c>
      <c r="G27" s="65">
        <f t="shared" si="10"/>
        <v>226800</v>
      </c>
      <c r="H27" s="124"/>
    </row>
    <row r="28" spans="1:8" x14ac:dyDescent="0.3">
      <c r="A28" s="117"/>
      <c r="B28" s="22" t="s">
        <v>6</v>
      </c>
      <c r="C28" s="47">
        <v>56170</v>
      </c>
      <c r="D28" s="48">
        <f t="shared" si="7"/>
        <v>84255</v>
      </c>
      <c r="E28" s="49"/>
      <c r="F28" s="48">
        <f t="shared" si="9"/>
        <v>168510</v>
      </c>
      <c r="G28" s="76" t="s">
        <v>41</v>
      </c>
      <c r="H28" s="124"/>
    </row>
    <row r="29" spans="1:8" ht="17.25" thickBot="1" x14ac:dyDescent="0.35">
      <c r="A29" s="120"/>
      <c r="B29" s="34" t="s">
        <v>7</v>
      </c>
      <c r="C29" s="50">
        <v>61950</v>
      </c>
      <c r="D29" s="51">
        <f t="shared" si="7"/>
        <v>92925</v>
      </c>
      <c r="E29" s="52"/>
      <c r="F29" s="51">
        <f t="shared" si="9"/>
        <v>185850</v>
      </c>
      <c r="G29" s="77" t="s">
        <v>42</v>
      </c>
      <c r="H29" s="125"/>
    </row>
    <row r="30" spans="1:8" ht="5.25" customHeight="1" thickTop="1" thickBot="1" x14ac:dyDescent="0.35">
      <c r="A30" s="126"/>
      <c r="B30" s="108"/>
      <c r="C30" s="108"/>
      <c r="D30" s="108"/>
      <c r="E30" s="108"/>
      <c r="F30" s="108"/>
      <c r="G30" s="108"/>
      <c r="H30" s="100"/>
    </row>
    <row r="31" spans="1:8" ht="17.25" thickTop="1" x14ac:dyDescent="0.3">
      <c r="A31" s="127"/>
      <c r="B31" s="82" t="s">
        <v>27</v>
      </c>
      <c r="C31" s="82" t="s">
        <v>28</v>
      </c>
      <c r="D31" s="9" t="s">
        <v>37</v>
      </c>
      <c r="E31" s="10" t="s">
        <v>38</v>
      </c>
      <c r="F31" s="9" t="s">
        <v>33</v>
      </c>
      <c r="G31" s="67" t="s">
        <v>34</v>
      </c>
      <c r="H31" s="123"/>
    </row>
    <row r="32" spans="1:8" x14ac:dyDescent="0.3">
      <c r="A32" s="128" t="s">
        <v>25</v>
      </c>
      <c r="B32" s="78" t="s">
        <v>47</v>
      </c>
      <c r="C32" s="11">
        <v>78580</v>
      </c>
      <c r="D32" s="12"/>
      <c r="E32" s="13"/>
      <c r="F32" s="12"/>
      <c r="G32" s="68"/>
      <c r="H32" s="124"/>
    </row>
    <row r="33" spans="1:8" x14ac:dyDescent="0.3">
      <c r="A33" s="117"/>
      <c r="B33" s="78" t="s">
        <v>48</v>
      </c>
      <c r="C33" s="72">
        <v>70850</v>
      </c>
      <c r="D33" s="73"/>
      <c r="E33" s="74"/>
      <c r="F33" s="73"/>
      <c r="G33" s="75"/>
      <c r="H33" s="129"/>
    </row>
    <row r="34" spans="1:8" ht="17.25" thickBot="1" x14ac:dyDescent="0.35">
      <c r="A34" s="120" t="s">
        <v>29</v>
      </c>
      <c r="B34" s="79" t="s">
        <v>30</v>
      </c>
      <c r="C34" s="14">
        <v>44240</v>
      </c>
      <c r="D34" s="15" t="s">
        <v>53</v>
      </c>
      <c r="E34" s="16" t="s">
        <v>51</v>
      </c>
      <c r="F34" s="15" t="s">
        <v>52</v>
      </c>
      <c r="G34" s="69" t="s">
        <v>50</v>
      </c>
      <c r="H34" s="125"/>
    </row>
    <row r="35" spans="1:8" ht="3.75" customHeight="1" thickTop="1" x14ac:dyDescent="0.3">
      <c r="A35" s="97"/>
      <c r="B35" s="98"/>
      <c r="C35" s="98"/>
      <c r="D35" s="98"/>
      <c r="E35" s="98"/>
      <c r="F35" s="99"/>
      <c r="G35" s="99"/>
      <c r="H35" s="100"/>
    </row>
    <row r="36" spans="1:8" ht="33.75" customHeight="1" thickBot="1" x14ac:dyDescent="0.35">
      <c r="A36" s="130" t="s">
        <v>54</v>
      </c>
      <c r="B36" s="131"/>
      <c r="C36" s="131"/>
      <c r="D36" s="131"/>
      <c r="E36" s="131"/>
      <c r="F36" s="131"/>
      <c r="G36" s="131"/>
      <c r="H36" s="132"/>
    </row>
    <row r="37" spans="1:8" ht="17.25" thickTop="1" x14ac:dyDescent="0.3"/>
  </sheetData>
  <mergeCells count="12">
    <mergeCell ref="A1:H1"/>
    <mergeCell ref="A36:H36"/>
    <mergeCell ref="A5:B5"/>
    <mergeCell ref="B18:B19"/>
    <mergeCell ref="A3:B3"/>
    <mergeCell ref="A4:B4"/>
    <mergeCell ref="A7:B7"/>
    <mergeCell ref="A8:B9"/>
    <mergeCell ref="B10:B11"/>
    <mergeCell ref="B12:B13"/>
    <mergeCell ref="B14:B15"/>
    <mergeCell ref="B16:B17"/>
  </mergeCells>
  <phoneticPr fontId="1" type="noConversion"/>
  <pageMargins left="0.19685039370078741" right="0.15748031496062992" top="0" bottom="0" header="0.31496062992125984" footer="0.11811023622047245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F1</dc:creator>
  <cp:lastModifiedBy>김영기</cp:lastModifiedBy>
  <cp:lastPrinted>2021-09-20T08:12:34Z</cp:lastPrinted>
  <dcterms:created xsi:type="dcterms:W3CDTF">2012-12-31T03:46:49Z</dcterms:created>
  <dcterms:modified xsi:type="dcterms:W3CDTF">2021-09-20T08:13:23Z</dcterms:modified>
</cp:coreProperties>
</file>