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6155" windowHeight="1233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43" i="1" l="1"/>
  <c r="F43" i="1"/>
  <c r="G43" i="1"/>
  <c r="G48" i="1"/>
  <c r="F48" i="1"/>
  <c r="E48" i="1"/>
  <c r="G47" i="1"/>
  <c r="F47" i="1"/>
  <c r="E47" i="1"/>
  <c r="G44" i="1"/>
  <c r="F44" i="1"/>
  <c r="E44" i="1"/>
  <c r="D44" i="1"/>
  <c r="G42" i="1"/>
  <c r="F42" i="1"/>
  <c r="E42" i="1"/>
  <c r="D42" i="1"/>
  <c r="G41" i="1"/>
  <c r="F41" i="1"/>
  <c r="E41" i="1"/>
  <c r="G40" i="1"/>
  <c r="F40" i="1"/>
  <c r="E40" i="1"/>
  <c r="D40" i="1"/>
  <c r="D45" i="1"/>
  <c r="E45" i="1"/>
  <c r="F45" i="1"/>
  <c r="G45" i="1"/>
  <c r="D46" i="1"/>
  <c r="E46" i="1"/>
  <c r="F46" i="1"/>
  <c r="G46" i="1"/>
  <c r="E38" i="1"/>
  <c r="F38" i="1"/>
  <c r="G38" i="1"/>
  <c r="E37" i="1"/>
  <c r="F37" i="1"/>
  <c r="G37" i="1"/>
  <c r="E25" i="1"/>
  <c r="F25" i="1"/>
  <c r="G25" i="1"/>
  <c r="G49" i="1"/>
  <c r="F49" i="1"/>
  <c r="E49" i="1"/>
  <c r="G50" i="1"/>
  <c r="F50" i="1"/>
  <c r="E50" i="1"/>
  <c r="G51" i="1"/>
  <c r="F51" i="1"/>
  <c r="E51" i="1"/>
  <c r="G55" i="1"/>
  <c r="F55" i="1"/>
  <c r="E55" i="1"/>
  <c r="G54" i="1"/>
  <c r="F54" i="1"/>
  <c r="E54" i="1"/>
  <c r="G53" i="1"/>
  <c r="F53" i="1"/>
  <c r="E53" i="1"/>
  <c r="G52" i="1"/>
  <c r="F52" i="1"/>
  <c r="E52" i="1"/>
  <c r="D52" i="1"/>
  <c r="G36" i="1"/>
  <c r="F36" i="1"/>
  <c r="E36" i="1"/>
  <c r="G35" i="1"/>
  <c r="F35" i="1"/>
  <c r="E35" i="1"/>
  <c r="G34" i="1"/>
  <c r="F34" i="1"/>
  <c r="E34" i="1"/>
  <c r="G33" i="1"/>
  <c r="F33" i="1"/>
  <c r="E33" i="1"/>
  <c r="G32" i="1"/>
  <c r="F32" i="1"/>
  <c r="E32" i="1"/>
  <c r="G31" i="1"/>
  <c r="F31" i="1"/>
  <c r="E31" i="1"/>
  <c r="G30" i="1"/>
  <c r="F30" i="1"/>
  <c r="E30" i="1"/>
  <c r="G29" i="1"/>
  <c r="F29" i="1"/>
  <c r="E29" i="1"/>
  <c r="G28" i="1"/>
  <c r="F28" i="1"/>
  <c r="E28" i="1"/>
  <c r="G27" i="1"/>
  <c r="F27" i="1"/>
  <c r="E27" i="1"/>
  <c r="G26" i="1"/>
  <c r="F26" i="1"/>
  <c r="E26" i="1"/>
  <c r="G24" i="1"/>
  <c r="F24" i="1"/>
  <c r="E24" i="1"/>
  <c r="G23" i="1"/>
  <c r="F23" i="1"/>
  <c r="E23" i="1"/>
  <c r="G22" i="1"/>
  <c r="F22" i="1"/>
  <c r="E22" i="1"/>
  <c r="G21" i="1"/>
  <c r="F21" i="1"/>
  <c r="E21" i="1"/>
  <c r="G20" i="1"/>
  <c r="F20" i="1"/>
  <c r="E20" i="1"/>
  <c r="G19" i="1"/>
  <c r="F19" i="1"/>
  <c r="E19" i="1"/>
  <c r="G18" i="1"/>
  <c r="F18" i="1"/>
  <c r="E18" i="1"/>
  <c r="G17" i="1"/>
  <c r="F17" i="1"/>
  <c r="E17" i="1"/>
  <c r="G16" i="1"/>
  <c r="F16" i="1"/>
  <c r="E16" i="1"/>
  <c r="G15" i="1"/>
  <c r="F15" i="1"/>
  <c r="E15" i="1"/>
  <c r="G14" i="1"/>
  <c r="F14" i="1"/>
  <c r="E14" i="1"/>
  <c r="G13" i="1"/>
  <c r="F13" i="1"/>
  <c r="E13" i="1"/>
  <c r="G12" i="1"/>
  <c r="F12" i="1"/>
  <c r="E12" i="1"/>
  <c r="G11" i="1"/>
  <c r="F11" i="1"/>
  <c r="E11" i="1"/>
  <c r="G10" i="1"/>
  <c r="F10" i="1"/>
  <c r="E10" i="1"/>
  <c r="G9" i="1"/>
  <c r="F9" i="1"/>
  <c r="E9" i="1"/>
  <c r="G8" i="1"/>
  <c r="F8" i="1"/>
  <c r="E8" i="1"/>
  <c r="G7" i="1"/>
  <c r="F7" i="1"/>
  <c r="E7" i="1"/>
  <c r="G6" i="1"/>
  <c r="F6" i="1"/>
  <c r="E6" i="1"/>
  <c r="G5" i="1"/>
  <c r="F5" i="1"/>
  <c r="E5" i="1"/>
  <c r="G4" i="1"/>
  <c r="F4" i="1"/>
  <c r="E4" i="1"/>
  <c r="G3" i="1"/>
  <c r="F3" i="1"/>
  <c r="E3" i="1"/>
</calcChain>
</file>

<file path=xl/sharedStrings.xml><?xml version="1.0" encoding="utf-8"?>
<sst xmlns="http://schemas.openxmlformats.org/spreadsheetml/2006/main" count="143" uniqueCount="134">
  <si>
    <t>상품No</t>
  </si>
  <si>
    <t>상품명</t>
  </si>
  <si>
    <t>판매수가</t>
  </si>
  <si>
    <t>월대여수가</t>
  </si>
  <si>
    <t>우수제품코드</t>
  </si>
  <si>
    <t>T03030060001</t>
  </si>
  <si>
    <t>B03180060003</t>
  </si>
  <si>
    <t>SZ-003</t>
  </si>
  <si>
    <t>M06091005601</t>
  </si>
  <si>
    <t>M06061021601</t>
  </si>
  <si>
    <t>BS-302</t>
  </si>
  <si>
    <t>M06060082101</t>
  </si>
  <si>
    <t>안전손잡이 ASH-106</t>
  </si>
  <si>
    <t>안전손잡이 CSH-1000</t>
  </si>
  <si>
    <t>F18031026106</t>
  </si>
  <si>
    <t>안전손잡이 DGP-0005</t>
  </si>
  <si>
    <t>F18030059007</t>
  </si>
  <si>
    <t>안전손잡이 MSH-103</t>
  </si>
  <si>
    <t>F30031036101</t>
  </si>
  <si>
    <t>F30091039102</t>
  </si>
  <si>
    <t>T03060058003</t>
  </si>
  <si>
    <t>M03030129001</t>
  </si>
  <si>
    <t>ATA-104</t>
  </si>
  <si>
    <t>ATA-105</t>
  </si>
  <si>
    <t>YH-0302TPU</t>
  </si>
  <si>
    <t>H12060031101</t>
  </si>
  <si>
    <t>AD-Ⅲ TPU BEAM</t>
  </si>
  <si>
    <t>H12060030012</t>
  </si>
  <si>
    <t>YH-0305</t>
  </si>
  <si>
    <t>H12060031004</t>
  </si>
  <si>
    <t>M18030111103</t>
  </si>
  <si>
    <t>S03090034101</t>
  </si>
  <si>
    <t>경감 6%</t>
    <phoneticPr fontId="1" type="noConversion"/>
  </si>
  <si>
    <t>경감 9%</t>
    <phoneticPr fontId="1" type="noConversion"/>
  </si>
  <si>
    <t>판매가</t>
    <phoneticPr fontId="1" type="noConversion"/>
  </si>
  <si>
    <t>이동변기</t>
    <phoneticPr fontId="1" type="noConversion"/>
  </si>
  <si>
    <t>APT-101</t>
    <phoneticPr fontId="1" type="noConversion"/>
  </si>
  <si>
    <t>SKC-660</t>
    <phoneticPr fontId="1" type="noConversion"/>
  </si>
  <si>
    <t>T03030006002</t>
    <phoneticPr fontId="1" type="noConversion"/>
  </si>
  <si>
    <t>목욕의자</t>
    <phoneticPr fontId="1" type="noConversion"/>
  </si>
  <si>
    <t>ASC-102</t>
    <phoneticPr fontId="1" type="noConversion"/>
  </si>
  <si>
    <t>B03180060002</t>
    <phoneticPr fontId="1" type="noConversion"/>
  </si>
  <si>
    <t>ASC-103</t>
    <phoneticPr fontId="1" type="noConversion"/>
  </si>
  <si>
    <t>KT-130</t>
    <phoneticPr fontId="1" type="noConversion"/>
  </si>
  <si>
    <t>B03180088602</t>
    <phoneticPr fontId="1" type="noConversion"/>
  </si>
  <si>
    <t>보행기</t>
    <phoneticPr fontId="1" type="noConversion"/>
  </si>
  <si>
    <t>BS-301</t>
    <phoneticPr fontId="1" type="noConversion"/>
  </si>
  <si>
    <t>M06061021602</t>
    <phoneticPr fontId="1" type="noConversion"/>
  </si>
  <si>
    <t>PHW-02</t>
    <phoneticPr fontId="1" type="noConversion"/>
  </si>
  <si>
    <t>손잡이</t>
    <phoneticPr fontId="1" type="noConversion"/>
  </si>
  <si>
    <t>안전손잡이 ASH-105</t>
    <phoneticPr fontId="1" type="noConversion"/>
  </si>
  <si>
    <t>F18030060006</t>
    <phoneticPr fontId="1" type="noConversion"/>
  </si>
  <si>
    <t>F18030060003</t>
    <phoneticPr fontId="1" type="noConversion"/>
  </si>
  <si>
    <t>안전손잡이 MSH-102</t>
    <phoneticPr fontId="1" type="noConversion"/>
  </si>
  <si>
    <t>F18030034002</t>
    <phoneticPr fontId="1" type="noConversion"/>
  </si>
  <si>
    <t>F18030034109</t>
    <phoneticPr fontId="1" type="noConversion"/>
  </si>
  <si>
    <t>매트</t>
    <phoneticPr fontId="1" type="noConversion"/>
  </si>
  <si>
    <t>TS7</t>
    <phoneticPr fontId="1" type="noConversion"/>
  </si>
  <si>
    <t>F30031042101</t>
    <phoneticPr fontId="1" type="noConversion"/>
  </si>
  <si>
    <t>NT-1001</t>
    <phoneticPr fontId="1" type="noConversion"/>
  </si>
  <si>
    <t>F30031059102</t>
    <phoneticPr fontId="1" type="noConversion"/>
  </si>
  <si>
    <t>SC-2200</t>
    <phoneticPr fontId="1" type="noConversion"/>
  </si>
  <si>
    <t>양말</t>
    <phoneticPr fontId="1" type="noConversion"/>
  </si>
  <si>
    <t>JSS-102(남-여름)</t>
    <phoneticPr fontId="1" type="noConversion"/>
  </si>
  <si>
    <t>F30091066102</t>
    <phoneticPr fontId="1" type="noConversion"/>
  </si>
  <si>
    <t>JSS-105(남-겨울)</t>
    <phoneticPr fontId="1" type="noConversion"/>
  </si>
  <si>
    <t>F30091066105</t>
    <phoneticPr fontId="1" type="noConversion"/>
  </si>
  <si>
    <t>YH -003(여-여름)</t>
    <phoneticPr fontId="1" type="noConversion"/>
  </si>
  <si>
    <t>JSS-103(여-겨울)</t>
    <phoneticPr fontId="1" type="noConversion"/>
  </si>
  <si>
    <t>F30091066103</t>
    <phoneticPr fontId="1" type="noConversion"/>
  </si>
  <si>
    <t>간이변기</t>
    <phoneticPr fontId="1" type="noConversion"/>
  </si>
  <si>
    <t>HD-B-001</t>
    <phoneticPr fontId="1" type="noConversion"/>
  </si>
  <si>
    <t>T03060058001</t>
    <phoneticPr fontId="1" type="noConversion"/>
  </si>
  <si>
    <t>ABP-105</t>
    <phoneticPr fontId="1" type="noConversion"/>
  </si>
  <si>
    <t>T03060060101</t>
    <phoneticPr fontId="1" type="noConversion"/>
  </si>
  <si>
    <t>HD-UW-001</t>
    <phoneticPr fontId="1" type="noConversion"/>
  </si>
  <si>
    <t>지팡이</t>
    <phoneticPr fontId="1" type="noConversion"/>
  </si>
  <si>
    <t>LS-10B</t>
    <phoneticPr fontId="1" type="noConversion"/>
  </si>
  <si>
    <t>LS-20F</t>
    <phoneticPr fontId="1" type="noConversion"/>
  </si>
  <si>
    <t>M03031003103</t>
    <phoneticPr fontId="1" type="noConversion"/>
  </si>
  <si>
    <t>욕창방석</t>
    <phoneticPr fontId="1" type="noConversion"/>
  </si>
  <si>
    <t>NSBS-BM1416</t>
    <phoneticPr fontId="1" type="noConversion"/>
  </si>
  <si>
    <t>H12030149001</t>
    <phoneticPr fontId="1" type="noConversion"/>
  </si>
  <si>
    <t>포에버 쿠션4043</t>
    <phoneticPr fontId="1" type="noConversion"/>
  </si>
  <si>
    <t>H12030030105</t>
    <phoneticPr fontId="1" type="noConversion"/>
  </si>
  <si>
    <t>자 변</t>
    <phoneticPr fontId="1" type="noConversion"/>
  </si>
  <si>
    <t>ATA-103</t>
    <phoneticPr fontId="1" type="noConversion"/>
  </si>
  <si>
    <t>M30030060002</t>
    <phoneticPr fontId="1" type="noConversion"/>
  </si>
  <si>
    <t>M30030060003</t>
    <phoneticPr fontId="1" type="noConversion"/>
  </si>
  <si>
    <t>M30030060004</t>
    <phoneticPr fontId="1" type="noConversion"/>
  </si>
  <si>
    <t>YH-1104A</t>
    <phoneticPr fontId="1" type="noConversion"/>
  </si>
  <si>
    <t>H12060031003</t>
    <phoneticPr fontId="1" type="noConversion"/>
  </si>
  <si>
    <t>KR-1</t>
    <phoneticPr fontId="1" type="noConversion"/>
  </si>
  <si>
    <t>M18030111101</t>
    <phoneticPr fontId="1" type="noConversion"/>
  </si>
  <si>
    <t xml:space="preserve">MiKi-W </t>
    <phoneticPr fontId="1" type="noConversion"/>
  </si>
  <si>
    <t>M18030111102</t>
    <phoneticPr fontId="1" type="noConversion"/>
  </si>
  <si>
    <t>MiKi-W AH</t>
    <phoneticPr fontId="1" type="noConversion"/>
  </si>
  <si>
    <t>HAL48(22D)</t>
    <phoneticPr fontId="1" type="noConversion"/>
  </si>
  <si>
    <t>M18030043002</t>
    <phoneticPr fontId="1" type="noConversion"/>
  </si>
  <si>
    <t>MMP-205</t>
    <phoneticPr fontId="1" type="noConversion"/>
  </si>
  <si>
    <t>MMP-315</t>
    <phoneticPr fontId="1" type="noConversion"/>
  </si>
  <si>
    <t>S03090034009</t>
    <phoneticPr fontId="1" type="noConversion"/>
  </si>
  <si>
    <t>본인부담금15%</t>
    <phoneticPr fontId="1" type="noConversion"/>
  </si>
  <si>
    <t>욕창매트판매</t>
    <phoneticPr fontId="1" type="noConversion"/>
  </si>
  <si>
    <t>욕창매트대여</t>
    <phoneticPr fontId="1" type="noConversion"/>
  </si>
  <si>
    <t>경사로</t>
    <phoneticPr fontId="1" type="noConversion"/>
  </si>
  <si>
    <t>R-125SL</t>
    <phoneticPr fontId="1" type="noConversion"/>
  </si>
  <si>
    <t>F24000088607</t>
    <phoneticPr fontId="1" type="noConversion"/>
  </si>
  <si>
    <t>MGT-100</t>
    <phoneticPr fontId="1" type="noConversion"/>
  </si>
  <si>
    <t>배회감지기</t>
    <phoneticPr fontId="1" type="noConversion"/>
  </si>
  <si>
    <t>F30060031102</t>
    <phoneticPr fontId="1" type="noConversion"/>
  </si>
  <si>
    <t>B03240087001</t>
    <phoneticPr fontId="1" type="noConversion"/>
  </si>
  <si>
    <t>아쿠아조이</t>
    <phoneticPr fontId="1" type="noConversion"/>
  </si>
  <si>
    <t>목욕리프트</t>
    <phoneticPr fontId="1" type="noConversion"/>
  </si>
  <si>
    <t>이동욕조</t>
    <phoneticPr fontId="1" type="noConversion"/>
  </si>
  <si>
    <t>YH-2023</t>
    <phoneticPr fontId="1" type="noConversion"/>
  </si>
  <si>
    <t>B03030031101</t>
    <phoneticPr fontId="1" type="noConversion"/>
  </si>
  <si>
    <t>2019년2월28일</t>
    <phoneticPr fontId="1" type="noConversion"/>
  </si>
  <si>
    <t>용액</t>
    <phoneticPr fontId="1" type="noConversion"/>
  </si>
  <si>
    <t>YH -SL500</t>
    <phoneticPr fontId="1" type="noConversion"/>
  </si>
  <si>
    <t>요실금팬티</t>
    <phoneticPr fontId="1" type="noConversion"/>
  </si>
  <si>
    <t>안심생활플러스(여성용)</t>
    <phoneticPr fontId="1" type="noConversion"/>
  </si>
  <si>
    <t>T09060006101</t>
    <phoneticPr fontId="1" type="noConversion"/>
  </si>
  <si>
    <t>AD500(남성용)</t>
    <phoneticPr fontId="1" type="noConversion"/>
  </si>
  <si>
    <t>T09061089105</t>
    <phoneticPr fontId="1" type="noConversion"/>
  </si>
  <si>
    <t>SHB201</t>
    <phoneticPr fontId="1" type="noConversion"/>
  </si>
  <si>
    <t>S03060033004</t>
    <phoneticPr fontId="1" type="noConversion"/>
  </si>
  <si>
    <t>전동침대</t>
    <phoneticPr fontId="1" type="noConversion"/>
  </si>
  <si>
    <t>수동침대</t>
    <phoneticPr fontId="1" type="noConversion"/>
  </si>
  <si>
    <t>수동휠체어</t>
    <phoneticPr fontId="1" type="noConversion"/>
  </si>
  <si>
    <t>미라지7(22D)-B</t>
    <phoneticPr fontId="1" type="noConversion"/>
  </si>
  <si>
    <t>년 수가</t>
    <phoneticPr fontId="1" type="noConversion"/>
  </si>
  <si>
    <t>M18030043014</t>
    <phoneticPr fontId="1" type="noConversion"/>
  </si>
  <si>
    <t>제품 가격표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</si>
</sst>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000000"/>
      <name val="굴림체"/>
      <family val="3"/>
      <charset val="129"/>
    </font>
    <font>
      <sz val="9"/>
      <color rgb="FF080000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CE9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3" fontId="0" fillId="0" borderId="0" xfId="0" applyNumberFormat="1">
      <alignment vertical="center"/>
    </xf>
    <xf numFmtId="49" fontId="0" fillId="0" borderId="0" xfId="0" applyNumberFormat="1">
      <alignment vertical="center"/>
    </xf>
    <xf numFmtId="3" fontId="0" fillId="0" borderId="1" xfId="0" applyNumberForma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left" vertical="center"/>
    </xf>
    <xf numFmtId="3" fontId="3" fillId="5" borderId="2" xfId="0" applyNumberFormat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center" vertical="center"/>
    </xf>
    <xf numFmtId="3" fontId="3" fillId="6" borderId="2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vertical="center"/>
    </xf>
    <xf numFmtId="49" fontId="3" fillId="5" borderId="3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3" fillId="5" borderId="4" xfId="0" applyNumberFormat="1" applyFont="1" applyFill="1" applyBorder="1" applyAlignment="1">
      <alignment horizontal="center" vertical="center"/>
    </xf>
    <xf numFmtId="49" fontId="3" fillId="5" borderId="5" xfId="0" applyNumberFormat="1" applyFont="1" applyFill="1" applyBorder="1" applyAlignment="1">
      <alignment horizontal="center" vertical="center"/>
    </xf>
    <xf numFmtId="49" fontId="3" fillId="5" borderId="5" xfId="0" applyNumberFormat="1" applyFont="1" applyFill="1" applyBorder="1" applyAlignment="1">
      <alignment horizontal="center" vertical="center"/>
    </xf>
    <xf numFmtId="49" fontId="3" fillId="5" borderId="4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3" fontId="3" fillId="7" borderId="2" xfId="0" applyNumberFormat="1" applyFont="1" applyFill="1" applyBorder="1" applyAlignment="1">
      <alignment horizontal="right" vertical="center"/>
    </xf>
    <xf numFmtId="3" fontId="3" fillId="8" borderId="2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tabSelected="1" workbookViewId="0">
      <selection activeCell="L51" sqref="L51"/>
    </sheetView>
  </sheetViews>
  <sheetFormatPr defaultRowHeight="16.5" x14ac:dyDescent="0.3"/>
  <cols>
    <col min="1" max="1" width="2.5" customWidth="1"/>
    <col min="2" max="2" width="9.125" style="2" customWidth="1"/>
    <col min="3" max="3" width="16.25" style="2" customWidth="1"/>
    <col min="4" max="4" width="7.625" style="1" customWidth="1"/>
    <col min="5" max="7" width="11.375" style="1" customWidth="1"/>
    <col min="8" max="9" width="7.875" style="1" customWidth="1"/>
    <col min="10" max="10" width="11.375" style="2" bestFit="1" customWidth="1"/>
  </cols>
  <sheetData>
    <row r="1" spans="1:10" x14ac:dyDescent="0.3">
      <c r="E1" s="24" t="s">
        <v>133</v>
      </c>
      <c r="F1" s="24"/>
      <c r="G1" s="24"/>
      <c r="I1" s="3" t="s">
        <v>117</v>
      </c>
      <c r="J1" s="3"/>
    </row>
    <row r="2" spans="1:10" x14ac:dyDescent="0.3">
      <c r="A2" s="4"/>
      <c r="B2" s="5" t="s">
        <v>0</v>
      </c>
      <c r="C2" s="5" t="s">
        <v>1</v>
      </c>
      <c r="D2" s="6" t="s">
        <v>2</v>
      </c>
      <c r="E2" s="6" t="s">
        <v>102</v>
      </c>
      <c r="F2" s="6" t="s">
        <v>32</v>
      </c>
      <c r="G2" s="6" t="s">
        <v>33</v>
      </c>
      <c r="H2" s="6" t="s">
        <v>3</v>
      </c>
      <c r="I2" s="6" t="s">
        <v>34</v>
      </c>
      <c r="J2" s="5" t="s">
        <v>4</v>
      </c>
    </row>
    <row r="3" spans="1:10" x14ac:dyDescent="0.3">
      <c r="A3" s="7">
        <v>1</v>
      </c>
      <c r="B3" s="15" t="s">
        <v>35</v>
      </c>
      <c r="C3" s="10" t="s">
        <v>36</v>
      </c>
      <c r="D3" s="8">
        <v>351000</v>
      </c>
      <c r="E3" s="22">
        <f t="shared" ref="E3:E4" si="0">D3*15%</f>
        <v>52650</v>
      </c>
      <c r="F3" s="13">
        <f>D3*6%</f>
        <v>21060</v>
      </c>
      <c r="G3" s="23">
        <f>D3*9%</f>
        <v>31590</v>
      </c>
      <c r="H3" s="11"/>
      <c r="I3" s="11"/>
      <c r="J3" s="16" t="s">
        <v>5</v>
      </c>
    </row>
    <row r="4" spans="1:10" x14ac:dyDescent="0.3">
      <c r="A4" s="9"/>
      <c r="B4" s="17"/>
      <c r="C4" s="10" t="s">
        <v>37</v>
      </c>
      <c r="D4" s="8">
        <v>308000</v>
      </c>
      <c r="E4" s="22">
        <f t="shared" si="0"/>
        <v>46200</v>
      </c>
      <c r="F4" s="13">
        <f t="shared" ref="F4:F38" si="1">D4*6%</f>
        <v>18480</v>
      </c>
      <c r="G4" s="23">
        <f t="shared" ref="G4:G38" si="2">D4*9%</f>
        <v>27720</v>
      </c>
      <c r="H4" s="11"/>
      <c r="I4" s="11"/>
      <c r="J4" s="16" t="s">
        <v>38</v>
      </c>
    </row>
    <row r="5" spans="1:10" x14ac:dyDescent="0.3">
      <c r="A5" s="7">
        <v>2</v>
      </c>
      <c r="B5" s="15" t="s">
        <v>39</v>
      </c>
      <c r="C5" s="10" t="s">
        <v>40</v>
      </c>
      <c r="D5" s="8">
        <v>178000</v>
      </c>
      <c r="E5" s="22">
        <f>D5*15%</f>
        <v>26700</v>
      </c>
      <c r="F5" s="13">
        <f t="shared" si="1"/>
        <v>10680</v>
      </c>
      <c r="G5" s="23">
        <f t="shared" si="2"/>
        <v>16020</v>
      </c>
      <c r="H5" s="11"/>
      <c r="I5" s="11"/>
      <c r="J5" s="16" t="s">
        <v>41</v>
      </c>
    </row>
    <row r="6" spans="1:10" x14ac:dyDescent="0.3">
      <c r="A6" s="12"/>
      <c r="B6" s="18"/>
      <c r="C6" s="10" t="s">
        <v>42</v>
      </c>
      <c r="D6" s="8">
        <v>197000</v>
      </c>
      <c r="E6" s="22">
        <f>D6*15%</f>
        <v>29550</v>
      </c>
      <c r="F6" s="13">
        <f t="shared" si="1"/>
        <v>11820</v>
      </c>
      <c r="G6" s="23">
        <f t="shared" si="2"/>
        <v>17730</v>
      </c>
      <c r="H6" s="11"/>
      <c r="I6" s="11"/>
      <c r="J6" s="16" t="s">
        <v>6</v>
      </c>
    </row>
    <row r="7" spans="1:10" x14ac:dyDescent="0.3">
      <c r="A7" s="9"/>
      <c r="B7" s="17"/>
      <c r="C7" s="10" t="s">
        <v>43</v>
      </c>
      <c r="D7" s="8">
        <v>194000</v>
      </c>
      <c r="E7" s="22">
        <f>D7*15%</f>
        <v>29100</v>
      </c>
      <c r="F7" s="13">
        <f t="shared" si="1"/>
        <v>11640</v>
      </c>
      <c r="G7" s="23">
        <f t="shared" si="2"/>
        <v>17460</v>
      </c>
      <c r="H7" s="11"/>
      <c r="I7" s="11"/>
      <c r="J7" s="16" t="s">
        <v>44</v>
      </c>
    </row>
    <row r="8" spans="1:10" x14ac:dyDescent="0.3">
      <c r="A8" s="7">
        <v>3</v>
      </c>
      <c r="B8" s="15" t="s">
        <v>45</v>
      </c>
      <c r="C8" s="10" t="s">
        <v>7</v>
      </c>
      <c r="D8" s="8">
        <v>164000</v>
      </c>
      <c r="E8" s="22">
        <f t="shared" ref="E8:E38" si="3">D8*15%</f>
        <v>24600</v>
      </c>
      <c r="F8" s="13">
        <f t="shared" si="1"/>
        <v>9840</v>
      </c>
      <c r="G8" s="23">
        <f t="shared" si="2"/>
        <v>14760</v>
      </c>
      <c r="H8" s="11"/>
      <c r="I8" s="11"/>
      <c r="J8" s="16" t="s">
        <v>8</v>
      </c>
    </row>
    <row r="9" spans="1:10" x14ac:dyDescent="0.3">
      <c r="A9" s="12"/>
      <c r="B9" s="18"/>
      <c r="C9" s="10" t="s">
        <v>46</v>
      </c>
      <c r="D9" s="8">
        <v>55700</v>
      </c>
      <c r="E9" s="22">
        <f t="shared" si="3"/>
        <v>8355</v>
      </c>
      <c r="F9" s="13">
        <f t="shared" si="1"/>
        <v>3342</v>
      </c>
      <c r="G9" s="23">
        <f t="shared" si="2"/>
        <v>5013</v>
      </c>
      <c r="H9" s="11"/>
      <c r="I9" s="11"/>
      <c r="J9" s="16" t="s">
        <v>9</v>
      </c>
    </row>
    <row r="10" spans="1:10" x14ac:dyDescent="0.3">
      <c r="A10" s="12"/>
      <c r="B10" s="18"/>
      <c r="C10" s="10" t="s">
        <v>10</v>
      </c>
      <c r="D10" s="8">
        <v>185000</v>
      </c>
      <c r="E10" s="22">
        <f t="shared" si="3"/>
        <v>27750</v>
      </c>
      <c r="F10" s="13">
        <f t="shared" si="1"/>
        <v>11100</v>
      </c>
      <c r="G10" s="23">
        <f t="shared" si="2"/>
        <v>16650</v>
      </c>
      <c r="H10" s="11"/>
      <c r="I10" s="11"/>
      <c r="J10" s="16" t="s">
        <v>47</v>
      </c>
    </row>
    <row r="11" spans="1:10" x14ac:dyDescent="0.3">
      <c r="A11" s="9"/>
      <c r="B11" s="17"/>
      <c r="C11" s="10" t="s">
        <v>48</v>
      </c>
      <c r="D11" s="8">
        <v>166000</v>
      </c>
      <c r="E11" s="22">
        <f t="shared" si="3"/>
        <v>24900</v>
      </c>
      <c r="F11" s="13">
        <f t="shared" si="1"/>
        <v>9960</v>
      </c>
      <c r="G11" s="23">
        <f t="shared" si="2"/>
        <v>14940</v>
      </c>
      <c r="H11" s="11"/>
      <c r="I11" s="11"/>
      <c r="J11" s="16" t="s">
        <v>11</v>
      </c>
    </row>
    <row r="12" spans="1:10" x14ac:dyDescent="0.3">
      <c r="A12" s="7">
        <v>4</v>
      </c>
      <c r="B12" s="15" t="s">
        <v>49</v>
      </c>
      <c r="C12" s="10" t="s">
        <v>50</v>
      </c>
      <c r="D12" s="8">
        <v>44300</v>
      </c>
      <c r="E12" s="22">
        <f t="shared" si="3"/>
        <v>6645</v>
      </c>
      <c r="F12" s="13">
        <f t="shared" si="1"/>
        <v>2658</v>
      </c>
      <c r="G12" s="23">
        <f t="shared" si="2"/>
        <v>3987</v>
      </c>
      <c r="H12" s="11"/>
      <c r="I12" s="11"/>
      <c r="J12" s="16" t="s">
        <v>51</v>
      </c>
    </row>
    <row r="13" spans="1:10" x14ac:dyDescent="0.3">
      <c r="A13" s="12"/>
      <c r="B13" s="18"/>
      <c r="C13" s="10" t="s">
        <v>12</v>
      </c>
      <c r="D13" s="8">
        <v>42700</v>
      </c>
      <c r="E13" s="22">
        <f t="shared" si="3"/>
        <v>6405</v>
      </c>
      <c r="F13" s="13">
        <f t="shared" si="1"/>
        <v>2562</v>
      </c>
      <c r="G13" s="23">
        <f t="shared" si="2"/>
        <v>3843</v>
      </c>
      <c r="H13" s="11"/>
      <c r="I13" s="11"/>
      <c r="J13" s="16" t="s">
        <v>52</v>
      </c>
    </row>
    <row r="14" spans="1:10" x14ac:dyDescent="0.3">
      <c r="A14" s="12"/>
      <c r="B14" s="18"/>
      <c r="C14" s="10" t="s">
        <v>13</v>
      </c>
      <c r="D14" s="8">
        <v>201000</v>
      </c>
      <c r="E14" s="22">
        <f t="shared" si="3"/>
        <v>30150</v>
      </c>
      <c r="F14" s="13">
        <f t="shared" si="1"/>
        <v>12060</v>
      </c>
      <c r="G14" s="23">
        <f t="shared" si="2"/>
        <v>18090</v>
      </c>
      <c r="H14" s="11"/>
      <c r="I14" s="11"/>
      <c r="J14" s="16" t="s">
        <v>14</v>
      </c>
    </row>
    <row r="15" spans="1:10" x14ac:dyDescent="0.3">
      <c r="A15" s="12"/>
      <c r="B15" s="18"/>
      <c r="C15" s="10" t="s">
        <v>15</v>
      </c>
      <c r="D15" s="8">
        <v>204000</v>
      </c>
      <c r="E15" s="22">
        <f t="shared" si="3"/>
        <v>30600</v>
      </c>
      <c r="F15" s="13">
        <f t="shared" si="1"/>
        <v>12240</v>
      </c>
      <c r="G15" s="23">
        <f t="shared" si="2"/>
        <v>18360</v>
      </c>
      <c r="H15" s="11"/>
      <c r="I15" s="11"/>
      <c r="J15" s="16" t="s">
        <v>16</v>
      </c>
    </row>
    <row r="16" spans="1:10" x14ac:dyDescent="0.3">
      <c r="A16" s="12"/>
      <c r="B16" s="18"/>
      <c r="C16" s="10" t="s">
        <v>53</v>
      </c>
      <c r="D16" s="8">
        <v>161000</v>
      </c>
      <c r="E16" s="22">
        <f t="shared" si="3"/>
        <v>24150</v>
      </c>
      <c r="F16" s="13">
        <f t="shared" si="1"/>
        <v>9660</v>
      </c>
      <c r="G16" s="23">
        <f t="shared" si="2"/>
        <v>14490</v>
      </c>
      <c r="H16" s="11"/>
      <c r="I16" s="11"/>
      <c r="J16" s="16" t="s">
        <v>54</v>
      </c>
    </row>
    <row r="17" spans="1:10" x14ac:dyDescent="0.3">
      <c r="A17" s="9"/>
      <c r="B17" s="17"/>
      <c r="C17" s="10" t="s">
        <v>17</v>
      </c>
      <c r="D17" s="8">
        <v>175000</v>
      </c>
      <c r="E17" s="22">
        <f t="shared" si="3"/>
        <v>26250</v>
      </c>
      <c r="F17" s="13">
        <f t="shared" si="1"/>
        <v>10500</v>
      </c>
      <c r="G17" s="23">
        <f t="shared" si="2"/>
        <v>15750</v>
      </c>
      <c r="H17" s="11"/>
      <c r="I17" s="11"/>
      <c r="J17" s="16" t="s">
        <v>55</v>
      </c>
    </row>
    <row r="18" spans="1:10" x14ac:dyDescent="0.3">
      <c r="A18" s="7">
        <v>5</v>
      </c>
      <c r="B18" s="15" t="s">
        <v>56</v>
      </c>
      <c r="C18" s="10" t="s">
        <v>57</v>
      </c>
      <c r="D18" s="8">
        <v>39100</v>
      </c>
      <c r="E18" s="22">
        <f t="shared" si="3"/>
        <v>5865</v>
      </c>
      <c r="F18" s="13">
        <f t="shared" si="1"/>
        <v>2346</v>
      </c>
      <c r="G18" s="23">
        <f t="shared" si="2"/>
        <v>3519</v>
      </c>
      <c r="H18" s="11"/>
      <c r="I18" s="11"/>
      <c r="J18" s="16" t="s">
        <v>58</v>
      </c>
    </row>
    <row r="19" spans="1:10" x14ac:dyDescent="0.3">
      <c r="A19" s="12"/>
      <c r="B19" s="18"/>
      <c r="C19" s="10" t="s">
        <v>59</v>
      </c>
      <c r="D19" s="8">
        <v>39100</v>
      </c>
      <c r="E19" s="22">
        <f t="shared" si="3"/>
        <v>5865</v>
      </c>
      <c r="F19" s="13">
        <f t="shared" si="1"/>
        <v>2346</v>
      </c>
      <c r="G19" s="23">
        <f t="shared" si="2"/>
        <v>3519</v>
      </c>
      <c r="H19" s="11"/>
      <c r="I19" s="11"/>
      <c r="J19" s="16" t="s">
        <v>60</v>
      </c>
    </row>
    <row r="20" spans="1:10" x14ac:dyDescent="0.3">
      <c r="A20" s="12"/>
      <c r="B20" s="17"/>
      <c r="C20" s="10" t="s">
        <v>61</v>
      </c>
      <c r="D20" s="8">
        <v>45900</v>
      </c>
      <c r="E20" s="22">
        <f t="shared" si="3"/>
        <v>6885</v>
      </c>
      <c r="F20" s="13">
        <f t="shared" si="1"/>
        <v>2754</v>
      </c>
      <c r="G20" s="23">
        <f t="shared" si="2"/>
        <v>4131</v>
      </c>
      <c r="H20" s="11"/>
      <c r="I20" s="11"/>
      <c r="J20" s="16" t="s">
        <v>18</v>
      </c>
    </row>
    <row r="21" spans="1:10" x14ac:dyDescent="0.3">
      <c r="A21" s="12"/>
      <c r="B21" s="15" t="s">
        <v>62</v>
      </c>
      <c r="C21" s="10" t="s">
        <v>63</v>
      </c>
      <c r="D21" s="8">
        <v>3300</v>
      </c>
      <c r="E21" s="22">
        <f t="shared" si="3"/>
        <v>495</v>
      </c>
      <c r="F21" s="13">
        <f t="shared" si="1"/>
        <v>198</v>
      </c>
      <c r="G21" s="23">
        <f t="shared" si="2"/>
        <v>297</v>
      </c>
      <c r="H21" s="11"/>
      <c r="I21" s="11"/>
      <c r="J21" s="16" t="s">
        <v>64</v>
      </c>
    </row>
    <row r="22" spans="1:10" x14ac:dyDescent="0.3">
      <c r="A22" s="12"/>
      <c r="B22" s="18"/>
      <c r="C22" s="10" t="s">
        <v>65</v>
      </c>
      <c r="D22" s="8">
        <v>2900</v>
      </c>
      <c r="E22" s="22">
        <f t="shared" si="3"/>
        <v>435</v>
      </c>
      <c r="F22" s="13">
        <f t="shared" si="1"/>
        <v>174</v>
      </c>
      <c r="G22" s="23">
        <f t="shared" si="2"/>
        <v>261</v>
      </c>
      <c r="H22" s="11"/>
      <c r="I22" s="11"/>
      <c r="J22" s="16" t="s">
        <v>66</v>
      </c>
    </row>
    <row r="23" spans="1:10" x14ac:dyDescent="0.3">
      <c r="A23" s="12"/>
      <c r="B23" s="18"/>
      <c r="C23" s="10" t="s">
        <v>67</v>
      </c>
      <c r="D23" s="8">
        <v>3100</v>
      </c>
      <c r="E23" s="22">
        <f t="shared" si="3"/>
        <v>465</v>
      </c>
      <c r="F23" s="13">
        <f t="shared" si="1"/>
        <v>186</v>
      </c>
      <c r="G23" s="23">
        <f t="shared" si="2"/>
        <v>279</v>
      </c>
      <c r="H23" s="11"/>
      <c r="I23" s="11"/>
      <c r="J23" s="16" t="s">
        <v>19</v>
      </c>
    </row>
    <row r="24" spans="1:10" x14ac:dyDescent="0.3">
      <c r="A24" s="12"/>
      <c r="B24" s="17"/>
      <c r="C24" s="10" t="s">
        <v>68</v>
      </c>
      <c r="D24" s="8">
        <v>2900</v>
      </c>
      <c r="E24" s="22">
        <f t="shared" si="3"/>
        <v>435</v>
      </c>
      <c r="F24" s="13">
        <f t="shared" si="1"/>
        <v>174</v>
      </c>
      <c r="G24" s="23">
        <f t="shared" si="2"/>
        <v>261</v>
      </c>
      <c r="H24" s="11"/>
      <c r="I24" s="11"/>
      <c r="J24" s="16" t="s">
        <v>69</v>
      </c>
    </row>
    <row r="25" spans="1:10" x14ac:dyDescent="0.3">
      <c r="A25" s="9"/>
      <c r="B25" s="19" t="s">
        <v>118</v>
      </c>
      <c r="C25" s="10" t="s">
        <v>119</v>
      </c>
      <c r="D25" s="8">
        <v>17900</v>
      </c>
      <c r="E25" s="22">
        <f t="shared" si="3"/>
        <v>2685</v>
      </c>
      <c r="F25" s="13">
        <f t="shared" si="1"/>
        <v>1074</v>
      </c>
      <c r="G25" s="23">
        <f t="shared" si="2"/>
        <v>1611</v>
      </c>
      <c r="H25" s="11"/>
      <c r="I25" s="11"/>
      <c r="J25" s="16" t="s">
        <v>110</v>
      </c>
    </row>
    <row r="26" spans="1:10" x14ac:dyDescent="0.3">
      <c r="A26" s="7">
        <v>6</v>
      </c>
      <c r="B26" s="15" t="s">
        <v>70</v>
      </c>
      <c r="C26" s="10" t="s">
        <v>71</v>
      </c>
      <c r="D26" s="8">
        <v>13500</v>
      </c>
      <c r="E26" s="22">
        <f t="shared" si="3"/>
        <v>2025</v>
      </c>
      <c r="F26" s="13">
        <f t="shared" si="1"/>
        <v>810</v>
      </c>
      <c r="G26" s="23">
        <f t="shared" si="2"/>
        <v>1215</v>
      </c>
      <c r="H26" s="11"/>
      <c r="I26" s="11"/>
      <c r="J26" s="16" t="s">
        <v>72</v>
      </c>
    </row>
    <row r="27" spans="1:10" x14ac:dyDescent="0.3">
      <c r="A27" s="12"/>
      <c r="B27" s="18"/>
      <c r="C27" s="10" t="s">
        <v>73</v>
      </c>
      <c r="D27" s="8">
        <v>14300</v>
      </c>
      <c r="E27" s="22">
        <f t="shared" si="3"/>
        <v>2145</v>
      </c>
      <c r="F27" s="13">
        <f t="shared" si="1"/>
        <v>858</v>
      </c>
      <c r="G27" s="23">
        <f t="shared" si="2"/>
        <v>1287</v>
      </c>
      <c r="H27" s="11"/>
      <c r="I27" s="11"/>
      <c r="J27" s="16" t="s">
        <v>74</v>
      </c>
    </row>
    <row r="28" spans="1:10" x14ac:dyDescent="0.3">
      <c r="A28" s="9"/>
      <c r="B28" s="17"/>
      <c r="C28" s="10" t="s">
        <v>75</v>
      </c>
      <c r="D28" s="8">
        <v>9000</v>
      </c>
      <c r="E28" s="22">
        <f t="shared" si="3"/>
        <v>1350</v>
      </c>
      <c r="F28" s="13">
        <f t="shared" si="1"/>
        <v>540</v>
      </c>
      <c r="G28" s="23">
        <f t="shared" si="2"/>
        <v>810</v>
      </c>
      <c r="H28" s="11"/>
      <c r="I28" s="11"/>
      <c r="J28" s="16" t="s">
        <v>20</v>
      </c>
    </row>
    <row r="29" spans="1:10" x14ac:dyDescent="0.3">
      <c r="A29" s="7">
        <v>7</v>
      </c>
      <c r="B29" s="15" t="s">
        <v>76</v>
      </c>
      <c r="C29" s="10" t="s">
        <v>77</v>
      </c>
      <c r="D29" s="8">
        <v>58800</v>
      </c>
      <c r="E29" s="22">
        <f t="shared" si="3"/>
        <v>8820</v>
      </c>
      <c r="F29" s="13">
        <f t="shared" si="1"/>
        <v>3528</v>
      </c>
      <c r="G29" s="23">
        <f t="shared" si="2"/>
        <v>5292</v>
      </c>
      <c r="H29" s="11"/>
      <c r="I29" s="11"/>
      <c r="J29" s="16" t="s">
        <v>21</v>
      </c>
    </row>
    <row r="30" spans="1:10" x14ac:dyDescent="0.3">
      <c r="A30" s="12"/>
      <c r="B30" s="18"/>
      <c r="C30" s="10" t="s">
        <v>78</v>
      </c>
      <c r="D30" s="8">
        <v>65900</v>
      </c>
      <c r="E30" s="22">
        <f t="shared" si="3"/>
        <v>9885</v>
      </c>
      <c r="F30" s="13">
        <f t="shared" si="1"/>
        <v>3954</v>
      </c>
      <c r="G30" s="23">
        <f t="shared" si="2"/>
        <v>5931</v>
      </c>
      <c r="H30" s="11"/>
      <c r="I30" s="11"/>
      <c r="J30" s="16" t="s">
        <v>79</v>
      </c>
    </row>
    <row r="31" spans="1:10" x14ac:dyDescent="0.3">
      <c r="A31" s="9"/>
      <c r="B31" s="17"/>
      <c r="C31" s="10"/>
      <c r="D31" s="8"/>
      <c r="E31" s="22">
        <f t="shared" si="3"/>
        <v>0</v>
      </c>
      <c r="F31" s="13">
        <f t="shared" si="1"/>
        <v>0</v>
      </c>
      <c r="G31" s="23">
        <f t="shared" si="2"/>
        <v>0</v>
      </c>
      <c r="H31" s="11"/>
      <c r="I31" s="11"/>
      <c r="J31" s="16"/>
    </row>
    <row r="32" spans="1:10" x14ac:dyDescent="0.3">
      <c r="A32" s="7">
        <v>8</v>
      </c>
      <c r="B32" s="15" t="s">
        <v>80</v>
      </c>
      <c r="C32" s="10" t="s">
        <v>81</v>
      </c>
      <c r="D32" s="8">
        <v>217000</v>
      </c>
      <c r="E32" s="22">
        <f t="shared" si="3"/>
        <v>32550</v>
      </c>
      <c r="F32" s="13">
        <f t="shared" si="1"/>
        <v>13020</v>
      </c>
      <c r="G32" s="23">
        <f t="shared" si="2"/>
        <v>19530</v>
      </c>
      <c r="H32" s="11"/>
      <c r="I32" s="11"/>
      <c r="J32" s="16" t="s">
        <v>82</v>
      </c>
    </row>
    <row r="33" spans="1:10" x14ac:dyDescent="0.3">
      <c r="A33" s="9"/>
      <c r="B33" s="17"/>
      <c r="C33" s="10" t="s">
        <v>83</v>
      </c>
      <c r="D33" s="8">
        <v>177000</v>
      </c>
      <c r="E33" s="22">
        <f t="shared" si="3"/>
        <v>26550</v>
      </c>
      <c r="F33" s="13">
        <f t="shared" si="1"/>
        <v>10620</v>
      </c>
      <c r="G33" s="23">
        <f t="shared" si="2"/>
        <v>15930</v>
      </c>
      <c r="H33" s="11"/>
      <c r="I33" s="11"/>
      <c r="J33" s="16" t="s">
        <v>84</v>
      </c>
    </row>
    <row r="34" spans="1:10" x14ac:dyDescent="0.3">
      <c r="A34" s="7">
        <v>9</v>
      </c>
      <c r="B34" s="15" t="s">
        <v>85</v>
      </c>
      <c r="C34" s="10" t="s">
        <v>86</v>
      </c>
      <c r="D34" s="8">
        <v>56800</v>
      </c>
      <c r="E34" s="22">
        <f t="shared" si="3"/>
        <v>8520</v>
      </c>
      <c r="F34" s="13">
        <f t="shared" si="1"/>
        <v>3408</v>
      </c>
      <c r="G34" s="23">
        <f t="shared" si="2"/>
        <v>5112</v>
      </c>
      <c r="H34" s="11"/>
      <c r="I34" s="11"/>
      <c r="J34" s="16" t="s">
        <v>87</v>
      </c>
    </row>
    <row r="35" spans="1:10" x14ac:dyDescent="0.3">
      <c r="A35" s="12"/>
      <c r="B35" s="18"/>
      <c r="C35" s="10" t="s">
        <v>22</v>
      </c>
      <c r="D35" s="8">
        <v>47700</v>
      </c>
      <c r="E35" s="22">
        <f t="shared" si="3"/>
        <v>7155</v>
      </c>
      <c r="F35" s="13">
        <f t="shared" si="1"/>
        <v>2862</v>
      </c>
      <c r="G35" s="23">
        <f t="shared" si="2"/>
        <v>4293</v>
      </c>
      <c r="H35" s="11"/>
      <c r="I35" s="11"/>
      <c r="J35" s="16" t="s">
        <v>88</v>
      </c>
    </row>
    <row r="36" spans="1:10" x14ac:dyDescent="0.3">
      <c r="A36" s="12"/>
      <c r="B36" s="18"/>
      <c r="C36" s="10" t="s">
        <v>23</v>
      </c>
      <c r="D36" s="8">
        <v>39600</v>
      </c>
      <c r="E36" s="22">
        <f t="shared" si="3"/>
        <v>5940</v>
      </c>
      <c r="F36" s="13">
        <f t="shared" si="1"/>
        <v>2376</v>
      </c>
      <c r="G36" s="23">
        <f t="shared" si="2"/>
        <v>3564</v>
      </c>
      <c r="H36" s="11"/>
      <c r="I36" s="11"/>
      <c r="J36" s="16" t="s">
        <v>89</v>
      </c>
    </row>
    <row r="37" spans="1:10" x14ac:dyDescent="0.3">
      <c r="A37" s="7">
        <v>10</v>
      </c>
      <c r="B37" s="15" t="s">
        <v>120</v>
      </c>
      <c r="C37" s="10" t="s">
        <v>121</v>
      </c>
      <c r="D37" s="8">
        <v>22300</v>
      </c>
      <c r="E37" s="22">
        <f t="shared" si="3"/>
        <v>3345</v>
      </c>
      <c r="F37" s="13">
        <f t="shared" si="1"/>
        <v>1338</v>
      </c>
      <c r="G37" s="23">
        <f t="shared" si="2"/>
        <v>2007</v>
      </c>
      <c r="H37" s="11"/>
      <c r="I37" s="11"/>
      <c r="J37" s="16" t="s">
        <v>122</v>
      </c>
    </row>
    <row r="38" spans="1:10" x14ac:dyDescent="0.3">
      <c r="A38" s="9"/>
      <c r="B38" s="17"/>
      <c r="C38" s="10" t="s">
        <v>123</v>
      </c>
      <c r="D38" s="8">
        <v>24700</v>
      </c>
      <c r="E38" s="22">
        <f t="shared" si="3"/>
        <v>3705</v>
      </c>
      <c r="F38" s="13">
        <f t="shared" si="1"/>
        <v>1482</v>
      </c>
      <c r="G38" s="23">
        <f t="shared" si="2"/>
        <v>2223</v>
      </c>
      <c r="H38" s="11"/>
      <c r="I38" s="11"/>
      <c r="J38" s="16" t="s">
        <v>124</v>
      </c>
    </row>
    <row r="39" spans="1:10" x14ac:dyDescent="0.3">
      <c r="A39" s="4"/>
      <c r="B39" s="5" t="s">
        <v>0</v>
      </c>
      <c r="C39" s="5" t="s">
        <v>1</v>
      </c>
      <c r="D39" s="6" t="s">
        <v>131</v>
      </c>
      <c r="E39" s="6" t="s">
        <v>102</v>
      </c>
      <c r="F39" s="6" t="s">
        <v>32</v>
      </c>
      <c r="G39" s="6" t="s">
        <v>33</v>
      </c>
      <c r="H39" s="6" t="s">
        <v>3</v>
      </c>
      <c r="I39" s="6" t="s">
        <v>34</v>
      </c>
      <c r="J39" s="5" t="s">
        <v>4</v>
      </c>
    </row>
    <row r="40" spans="1:10" x14ac:dyDescent="0.3">
      <c r="A40" s="7">
        <v>11</v>
      </c>
      <c r="B40" s="15" t="s">
        <v>129</v>
      </c>
      <c r="C40" s="10" t="s">
        <v>92</v>
      </c>
      <c r="D40" s="11">
        <f t="shared" ref="D40" si="4">H40*12</f>
        <v>303600</v>
      </c>
      <c r="E40" s="22">
        <f t="shared" ref="E40:E44" si="5">H40*15%</f>
        <v>3795</v>
      </c>
      <c r="F40" s="13">
        <f t="shared" ref="F40:F44" si="6">H40*6%</f>
        <v>1518</v>
      </c>
      <c r="G40" s="23">
        <f t="shared" ref="G40:G44" si="7">H40*9%</f>
        <v>2277</v>
      </c>
      <c r="H40" s="8">
        <v>25300</v>
      </c>
      <c r="I40" s="11"/>
      <c r="J40" s="16" t="s">
        <v>93</v>
      </c>
    </row>
    <row r="41" spans="1:10" x14ac:dyDescent="0.3">
      <c r="A41" s="12"/>
      <c r="B41" s="18"/>
      <c r="C41" s="10" t="s">
        <v>94</v>
      </c>
      <c r="D41" s="11">
        <v>339600</v>
      </c>
      <c r="E41" s="22">
        <f t="shared" si="5"/>
        <v>4245</v>
      </c>
      <c r="F41" s="13">
        <f t="shared" si="6"/>
        <v>1698</v>
      </c>
      <c r="G41" s="23">
        <f t="shared" si="7"/>
        <v>2547</v>
      </c>
      <c r="H41" s="8">
        <v>28300</v>
      </c>
      <c r="I41" s="11"/>
      <c r="J41" s="16" t="s">
        <v>95</v>
      </c>
    </row>
    <row r="42" spans="1:10" x14ac:dyDescent="0.3">
      <c r="A42" s="12"/>
      <c r="B42" s="18"/>
      <c r="C42" s="10" t="s">
        <v>96</v>
      </c>
      <c r="D42" s="11">
        <f t="shared" ref="D42:D44" si="8">H42*12</f>
        <v>370800</v>
      </c>
      <c r="E42" s="22">
        <f t="shared" si="5"/>
        <v>4635</v>
      </c>
      <c r="F42" s="13">
        <f t="shared" si="6"/>
        <v>1854</v>
      </c>
      <c r="G42" s="23">
        <f t="shared" si="7"/>
        <v>2781</v>
      </c>
      <c r="H42" s="8">
        <v>30900</v>
      </c>
      <c r="I42" s="11"/>
      <c r="J42" s="16" t="s">
        <v>30</v>
      </c>
    </row>
    <row r="43" spans="1:10" x14ac:dyDescent="0.3">
      <c r="A43" s="12"/>
      <c r="B43" s="18"/>
      <c r="C43" s="10" t="s">
        <v>130</v>
      </c>
      <c r="D43" s="11">
        <v>381600</v>
      </c>
      <c r="E43" s="22">
        <f t="shared" ref="E43" si="9">H43*15%</f>
        <v>4770</v>
      </c>
      <c r="F43" s="13">
        <f t="shared" ref="F43" si="10">H43*6%</f>
        <v>1908</v>
      </c>
      <c r="G43" s="23">
        <f t="shared" ref="G43" si="11">H43*9%</f>
        <v>2862</v>
      </c>
      <c r="H43" s="8">
        <v>31800</v>
      </c>
      <c r="I43" s="11"/>
      <c r="J43" s="16" t="s">
        <v>132</v>
      </c>
    </row>
    <row r="44" spans="1:10" x14ac:dyDescent="0.3">
      <c r="A44" s="9"/>
      <c r="B44" s="17"/>
      <c r="C44" s="10" t="s">
        <v>97</v>
      </c>
      <c r="D44" s="11">
        <f t="shared" si="8"/>
        <v>519600</v>
      </c>
      <c r="E44" s="22">
        <f t="shared" si="5"/>
        <v>6495</v>
      </c>
      <c r="F44" s="13">
        <f t="shared" si="6"/>
        <v>2598</v>
      </c>
      <c r="G44" s="23">
        <f t="shared" si="7"/>
        <v>3897</v>
      </c>
      <c r="H44" s="8">
        <v>43300</v>
      </c>
      <c r="I44" s="11"/>
      <c r="J44" s="16" t="s">
        <v>98</v>
      </c>
    </row>
    <row r="45" spans="1:10" x14ac:dyDescent="0.3">
      <c r="A45" s="7">
        <v>12</v>
      </c>
      <c r="B45" s="15" t="s">
        <v>127</v>
      </c>
      <c r="C45" s="10" t="s">
        <v>99</v>
      </c>
      <c r="D45" s="11">
        <f t="shared" ref="D45:D46" si="12">H45*12</f>
        <v>822000</v>
      </c>
      <c r="E45" s="22">
        <f t="shared" ref="E45:E46" si="13">H45*15%</f>
        <v>10275</v>
      </c>
      <c r="F45" s="13">
        <f t="shared" ref="F45:F46" si="14">H45*6%</f>
        <v>4110</v>
      </c>
      <c r="G45" s="23">
        <f t="shared" ref="G45:G46" si="15">H45*9%</f>
        <v>6165</v>
      </c>
      <c r="H45" s="8">
        <v>68500</v>
      </c>
      <c r="I45" s="11"/>
      <c r="J45" s="16" t="s">
        <v>31</v>
      </c>
    </row>
    <row r="46" spans="1:10" x14ac:dyDescent="0.3">
      <c r="A46" s="9"/>
      <c r="B46" s="17"/>
      <c r="C46" s="10" t="s">
        <v>100</v>
      </c>
      <c r="D46" s="11">
        <f t="shared" si="12"/>
        <v>937200</v>
      </c>
      <c r="E46" s="22">
        <f t="shared" si="13"/>
        <v>11715</v>
      </c>
      <c r="F46" s="13">
        <f t="shared" si="14"/>
        <v>4686</v>
      </c>
      <c r="G46" s="23">
        <f t="shared" si="15"/>
        <v>7029</v>
      </c>
      <c r="H46" s="8">
        <v>78100</v>
      </c>
      <c r="I46" s="11"/>
      <c r="J46" s="16" t="s">
        <v>101</v>
      </c>
    </row>
    <row r="47" spans="1:10" x14ac:dyDescent="0.3">
      <c r="A47" s="14">
        <v>13</v>
      </c>
      <c r="B47" s="20" t="s">
        <v>128</v>
      </c>
      <c r="C47" s="10" t="s">
        <v>125</v>
      </c>
      <c r="D47" s="11">
        <v>531600</v>
      </c>
      <c r="E47" s="22">
        <f t="shared" ref="E47" si="16">H47*15%</f>
        <v>6645</v>
      </c>
      <c r="F47" s="13">
        <f t="shared" ref="F47" si="17">H47*6%</f>
        <v>2658</v>
      </c>
      <c r="G47" s="23">
        <f t="shared" ref="G47" si="18">H47*9%</f>
        <v>3987</v>
      </c>
      <c r="H47" s="8">
        <v>44300</v>
      </c>
      <c r="I47" s="11"/>
      <c r="J47" s="16" t="s">
        <v>126</v>
      </c>
    </row>
    <row r="48" spans="1:10" x14ac:dyDescent="0.3">
      <c r="A48" s="21">
        <v>14</v>
      </c>
      <c r="B48" s="16" t="s">
        <v>114</v>
      </c>
      <c r="C48" s="10" t="s">
        <v>115</v>
      </c>
      <c r="D48" s="11">
        <v>415200</v>
      </c>
      <c r="E48" s="22">
        <f>H48*15%</f>
        <v>5190</v>
      </c>
      <c r="F48" s="13">
        <f>H48*6%</f>
        <v>2076</v>
      </c>
      <c r="G48" s="23">
        <f>H48*9%</f>
        <v>3114</v>
      </c>
      <c r="H48" s="8">
        <v>34600</v>
      </c>
      <c r="I48" s="11"/>
      <c r="J48" s="16" t="s">
        <v>116</v>
      </c>
    </row>
    <row r="49" spans="1:10" x14ac:dyDescent="0.3">
      <c r="A49" s="21">
        <v>15</v>
      </c>
      <c r="B49" s="16" t="s">
        <v>113</v>
      </c>
      <c r="C49" s="10" t="s">
        <v>112</v>
      </c>
      <c r="D49" s="11">
        <v>680400</v>
      </c>
      <c r="E49" s="22">
        <f>H49*15%</f>
        <v>8505</v>
      </c>
      <c r="F49" s="13">
        <f>H49*6%</f>
        <v>3402</v>
      </c>
      <c r="G49" s="23">
        <f>H49*9%</f>
        <v>5103</v>
      </c>
      <c r="H49" s="8">
        <v>56700</v>
      </c>
      <c r="I49" s="11"/>
      <c r="J49" s="16" t="s">
        <v>111</v>
      </c>
    </row>
    <row r="50" spans="1:10" x14ac:dyDescent="0.3">
      <c r="A50" s="21">
        <v>16</v>
      </c>
      <c r="B50" s="16" t="s">
        <v>109</v>
      </c>
      <c r="C50" s="10" t="s">
        <v>108</v>
      </c>
      <c r="D50" s="11">
        <v>253200</v>
      </c>
      <c r="E50" s="22">
        <f>H50*15%</f>
        <v>3165</v>
      </c>
      <c r="F50" s="13">
        <f>H50*6%</f>
        <v>1266</v>
      </c>
      <c r="G50" s="23">
        <f>H50*9%</f>
        <v>1899</v>
      </c>
      <c r="H50" s="8">
        <v>21100</v>
      </c>
      <c r="I50" s="11"/>
      <c r="J50" s="16" t="s">
        <v>110</v>
      </c>
    </row>
    <row r="51" spans="1:10" x14ac:dyDescent="0.3">
      <c r="A51" s="21">
        <v>17</v>
      </c>
      <c r="B51" s="16" t="s">
        <v>105</v>
      </c>
      <c r="C51" s="10" t="s">
        <v>106</v>
      </c>
      <c r="D51" s="11">
        <v>540000</v>
      </c>
      <c r="E51" s="22">
        <f>H51*15%</f>
        <v>6750</v>
      </c>
      <c r="F51" s="13">
        <f>H51*6%</f>
        <v>2700</v>
      </c>
      <c r="G51" s="23">
        <f>H51*9%</f>
        <v>4050</v>
      </c>
      <c r="H51" s="8">
        <v>45000</v>
      </c>
      <c r="I51" s="11"/>
      <c r="J51" s="16" t="s">
        <v>107</v>
      </c>
    </row>
    <row r="52" spans="1:10" x14ac:dyDescent="0.3">
      <c r="A52" s="7">
        <v>18</v>
      </c>
      <c r="B52" s="15" t="s">
        <v>104</v>
      </c>
      <c r="C52" s="10" t="s">
        <v>90</v>
      </c>
      <c r="D52" s="11">
        <f>H52*12</f>
        <v>241200</v>
      </c>
      <c r="E52" s="22">
        <f>H52*15%</f>
        <v>3015</v>
      </c>
      <c r="F52" s="13">
        <f>H52*6%</f>
        <v>1206</v>
      </c>
      <c r="G52" s="23">
        <f>H52*9%</f>
        <v>1809</v>
      </c>
      <c r="H52" s="8">
        <v>20100</v>
      </c>
      <c r="I52" s="11"/>
      <c r="J52" s="16" t="s">
        <v>91</v>
      </c>
    </row>
    <row r="53" spans="1:10" x14ac:dyDescent="0.3">
      <c r="A53" s="12"/>
      <c r="B53" s="17"/>
      <c r="C53" s="10" t="s">
        <v>24</v>
      </c>
      <c r="D53" s="11">
        <v>280800</v>
      </c>
      <c r="E53" s="22">
        <f>H53*15%</f>
        <v>3510</v>
      </c>
      <c r="F53" s="13">
        <f t="shared" ref="F53" si="19">H53*6%</f>
        <v>1404</v>
      </c>
      <c r="G53" s="23">
        <f t="shared" ref="G53" si="20">H53*9%</f>
        <v>2106</v>
      </c>
      <c r="H53" s="8">
        <v>23400</v>
      </c>
      <c r="I53" s="11"/>
      <c r="J53" s="16" t="s">
        <v>25</v>
      </c>
    </row>
    <row r="54" spans="1:10" x14ac:dyDescent="0.3">
      <c r="A54" s="12"/>
      <c r="B54" s="15" t="s">
        <v>103</v>
      </c>
      <c r="C54" s="10" t="s">
        <v>26</v>
      </c>
      <c r="D54" s="8">
        <v>460000</v>
      </c>
      <c r="E54" s="22">
        <f>D54*15%</f>
        <v>69000</v>
      </c>
      <c r="F54" s="13">
        <f>D54*6%</f>
        <v>27600</v>
      </c>
      <c r="G54" s="23">
        <f>D54*9%</f>
        <v>41400</v>
      </c>
      <c r="H54" s="11"/>
      <c r="I54" s="11"/>
      <c r="J54" s="16" t="s">
        <v>27</v>
      </c>
    </row>
    <row r="55" spans="1:10" x14ac:dyDescent="0.3">
      <c r="A55" s="9"/>
      <c r="B55" s="17"/>
      <c r="C55" s="10" t="s">
        <v>28</v>
      </c>
      <c r="D55" s="8">
        <v>441000</v>
      </c>
      <c r="E55" s="22">
        <f>D55*15%</f>
        <v>66150</v>
      </c>
      <c r="F55" s="13">
        <f>D55*6%</f>
        <v>26460</v>
      </c>
      <c r="G55" s="23">
        <f>D55*9%</f>
        <v>39690</v>
      </c>
      <c r="H55" s="11"/>
      <c r="I55" s="11"/>
      <c r="J55" s="16" t="s">
        <v>29</v>
      </c>
    </row>
  </sheetData>
  <mergeCells count="30">
    <mergeCell ref="A40:A44"/>
    <mergeCell ref="B40:B44"/>
    <mergeCell ref="E1:G1"/>
    <mergeCell ref="A45:A46"/>
    <mergeCell ref="B45:B46"/>
    <mergeCell ref="B52:B53"/>
    <mergeCell ref="B54:B55"/>
    <mergeCell ref="A52:A55"/>
    <mergeCell ref="A37:A38"/>
    <mergeCell ref="B37:B38"/>
    <mergeCell ref="A29:A31"/>
    <mergeCell ref="B29:B31"/>
    <mergeCell ref="A32:A33"/>
    <mergeCell ref="B32:B33"/>
    <mergeCell ref="A34:A36"/>
    <mergeCell ref="B34:B36"/>
    <mergeCell ref="A12:A17"/>
    <mergeCell ref="B12:B17"/>
    <mergeCell ref="B18:B20"/>
    <mergeCell ref="B21:B24"/>
    <mergeCell ref="A26:A28"/>
    <mergeCell ref="B26:B28"/>
    <mergeCell ref="A18:A25"/>
    <mergeCell ref="I1:J1"/>
    <mergeCell ref="A3:A4"/>
    <mergeCell ref="B3:B4"/>
    <mergeCell ref="A5:A7"/>
    <mergeCell ref="B5:B7"/>
    <mergeCell ref="A8:A11"/>
    <mergeCell ref="B8:B11"/>
  </mergeCells>
  <phoneticPr fontId="1" type="noConversion"/>
  <pageMargins left="0.70866141732283472" right="0.70866141732283472" top="0.35433070866141736" bottom="0.74803149606299213" header="0.31496062992125984" footer="0.31496062992125984"/>
  <pageSetup paperSize="9" scale="83" fitToHeight="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2019-02-21T06:23:37Z</cp:lastPrinted>
  <dcterms:created xsi:type="dcterms:W3CDTF">2019-02-21T04:03:59Z</dcterms:created>
  <dcterms:modified xsi:type="dcterms:W3CDTF">2019-02-21T06:25:12Z</dcterms:modified>
</cp:coreProperties>
</file>