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5" windowWidth="21420" windowHeight="8325"/>
  </bookViews>
  <sheets>
    <sheet name="2021수가" sheetId="7" r:id="rId1"/>
  </sheets>
  <calcPr calcId="162913"/>
</workbook>
</file>

<file path=xl/calcChain.xml><?xml version="1.0" encoding="utf-8"?>
<calcChain xmlns="http://schemas.openxmlformats.org/spreadsheetml/2006/main">
  <c r="E5" i="7" l="1"/>
  <c r="H40" i="7" l="1"/>
  <c r="E40" i="7"/>
  <c r="H39" i="7"/>
  <c r="E39" i="7"/>
  <c r="H38" i="7"/>
  <c r="E38" i="7"/>
  <c r="H37" i="7"/>
  <c r="E37" i="7"/>
  <c r="H36" i="7"/>
  <c r="E36" i="7"/>
  <c r="E35" i="7"/>
  <c r="E34" i="7"/>
  <c r="H33" i="7"/>
  <c r="E33" i="7"/>
  <c r="H32" i="7"/>
  <c r="E32" i="7"/>
  <c r="H31" i="7"/>
  <c r="E31" i="7"/>
  <c r="E30" i="7"/>
  <c r="E29" i="7"/>
  <c r="H28" i="7"/>
  <c r="E28" i="7"/>
  <c r="H27" i="7"/>
  <c r="E27" i="7"/>
  <c r="H26" i="7"/>
  <c r="E26" i="7"/>
  <c r="E25" i="7"/>
  <c r="E24" i="7"/>
  <c r="H23" i="7"/>
  <c r="E23" i="7"/>
  <c r="H22" i="7"/>
  <c r="E22" i="7"/>
  <c r="H21" i="7"/>
  <c r="E21" i="7"/>
  <c r="E20" i="7"/>
  <c r="E19" i="7"/>
  <c r="H18" i="7"/>
  <c r="E18" i="7"/>
  <c r="H17" i="7"/>
  <c r="E17" i="7"/>
  <c r="H16" i="7"/>
  <c r="E16" i="7"/>
  <c r="H15" i="7"/>
  <c r="E15" i="7"/>
  <c r="H14" i="7"/>
  <c r="E14" i="7"/>
  <c r="H13" i="7"/>
  <c r="E13" i="7"/>
  <c r="H12" i="7"/>
  <c r="E12" i="7"/>
  <c r="H11" i="7"/>
  <c r="E11" i="7"/>
  <c r="G5" i="7"/>
  <c r="F5" i="7"/>
  <c r="D5" i="7"/>
  <c r="C5" i="7"/>
</calcChain>
</file>

<file path=xl/sharedStrings.xml><?xml version="1.0" encoding="utf-8"?>
<sst xmlns="http://schemas.openxmlformats.org/spreadsheetml/2006/main" count="101" uniqueCount="50">
  <si>
    <t>2등급</t>
  </si>
  <si>
    <t>3등급</t>
  </si>
  <si>
    <t>4등급</t>
  </si>
  <si>
    <t>5등급</t>
  </si>
  <si>
    <t>1등급</t>
  </si>
  <si>
    <t>인지지원</t>
  </si>
  <si>
    <t>한도액</t>
  </si>
  <si>
    <t>주간보호</t>
  </si>
  <si>
    <t>방문요양</t>
  </si>
  <si>
    <t>구분</t>
  </si>
  <si>
    <t>수가</t>
  </si>
  <si>
    <t>본인부담</t>
  </si>
  <si>
    <t>30분</t>
  </si>
  <si>
    <t>60분</t>
  </si>
  <si>
    <t>90분</t>
  </si>
  <si>
    <t>120분</t>
  </si>
  <si>
    <t>150분</t>
  </si>
  <si>
    <t>180분</t>
  </si>
  <si>
    <t>210분</t>
  </si>
  <si>
    <t>240분</t>
  </si>
  <si>
    <t>방문목욕</t>
  </si>
  <si>
    <t>차량이용(가정 내)</t>
  </si>
  <si>
    <t>차량 미이용</t>
  </si>
  <si>
    <t>방문간호</t>
  </si>
  <si>
    <t>30분 미만</t>
  </si>
  <si>
    <t>30분~60분 미만</t>
  </si>
  <si>
    <t>60분 이상</t>
  </si>
  <si>
    <t>노인요양시설</t>
  </si>
  <si>
    <t>3,4,5등급</t>
  </si>
  <si>
    <t>단기보호</t>
  </si>
  <si>
    <t>등급</t>
  </si>
  <si>
    <t>10시간                         이상</t>
    <phoneticPr fontId="2" type="noConversion"/>
  </si>
  <si>
    <t>12시간                       이상</t>
    <phoneticPr fontId="2" type="noConversion"/>
  </si>
  <si>
    <t>8시간                              이상</t>
    <phoneticPr fontId="2" type="noConversion"/>
  </si>
  <si>
    <t>6시간                              이상</t>
    <phoneticPr fontId="2" type="noConversion"/>
  </si>
  <si>
    <t>3시간                        이상</t>
    <phoneticPr fontId="2" type="noConversion"/>
  </si>
  <si>
    <t>차량이용(차량 내)</t>
    <phoneticPr fontId="2" type="noConversion"/>
  </si>
  <si>
    <t>■ 2021년 등급별 재가이용 월 한도액</t>
    <phoneticPr fontId="2" type="noConversion"/>
  </si>
  <si>
    <t>■ 2021년 급여유형별 장기요양수가</t>
    <phoneticPr fontId="2" type="noConversion"/>
  </si>
  <si>
    <t>한도증액</t>
    <phoneticPr fontId="2" type="noConversion"/>
  </si>
  <si>
    <t>인력추가배치 가산</t>
    <phoneticPr fontId="2" type="noConversion"/>
  </si>
  <si>
    <t>방문요양 사회복지사 가산</t>
    <phoneticPr fontId="2" type="noConversion"/>
  </si>
  <si>
    <t>두번째 추가배치 사회복지사 가산점수 0.2점 상향</t>
    <phoneticPr fontId="2" type="noConversion"/>
  </si>
  <si>
    <t>직종별 가산점수 0.2점 상향</t>
    <phoneticPr fontId="2" type="noConversion"/>
  </si>
  <si>
    <t>재가급여 월 한도액 증액</t>
    <phoneticPr fontId="2" type="noConversion"/>
  </si>
  <si>
    <t>인지활동형 급여 가산</t>
    <phoneticPr fontId="2" type="noConversion"/>
  </si>
  <si>
    <t>인지활동형 프로그램 -- 2020년 12월 일몰</t>
    <phoneticPr fontId="2" type="noConversion"/>
  </si>
  <si>
    <t>인지활동형 방문요양 -- 2021년 12월 일몰</t>
    <phoneticPr fontId="2" type="noConversion"/>
  </si>
  <si>
    <t>*증액 : 주간보호 8시간 15일 이상 이용시 20% 증액</t>
    <phoneticPr fontId="2" type="noConversion"/>
  </si>
  <si>
    <t>주간보호 8시간 15일 이상 이용시 20% 상향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</si>
</sst>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4659260841701"/>
        <bgColor indexed="64"/>
      </patternFill>
    </fill>
  </fills>
  <borders count="36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 diagonalDown="1"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 style="thin">
        <color rgb="FF000000"/>
      </diagonal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3" fontId="4" fillId="2" borderId="15" xfId="0" applyNumberFormat="1" applyFont="1" applyFill="1" applyBorder="1" applyAlignment="1">
      <alignment horizontal="center" vertical="center" wrapText="1"/>
    </xf>
    <xf numFmtId="3" fontId="4" fillId="2" borderId="16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20" xfId="0" applyNumberFormat="1" applyFont="1" applyFill="1" applyBorder="1" applyAlignment="1">
      <alignment horizontal="center" vertical="center" wrapText="1"/>
    </xf>
    <xf numFmtId="3" fontId="4" fillId="2" borderId="21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3" fontId="4" fillId="0" borderId="2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41" fontId="6" fillId="0" borderId="0" xfId="1" applyFont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49"/>
  <sheetViews>
    <sheetView tabSelected="1" zoomScale="55" zoomScaleNormal="55" workbookViewId="0">
      <selection activeCell="N15" sqref="N15"/>
    </sheetView>
  </sheetViews>
  <sheetFormatPr defaultRowHeight="20.25" x14ac:dyDescent="0.3"/>
  <cols>
    <col min="1" max="1" width="3.625" style="3" customWidth="1"/>
    <col min="2" max="2" width="10.625" style="3" customWidth="1"/>
    <col min="3" max="8" width="17.625" style="3" customWidth="1"/>
    <col min="9" max="9" width="3.625" style="3" customWidth="1"/>
    <col min="10" max="12" width="12.625" style="42" customWidth="1"/>
    <col min="13" max="13" width="14.375" style="42" customWidth="1"/>
    <col min="14" max="14" width="17.75" style="42" customWidth="1"/>
    <col min="15" max="15" width="15.5" style="42" customWidth="1"/>
    <col min="16" max="16384" width="9" style="3"/>
  </cols>
  <sheetData>
    <row r="2" spans="2:8" ht="24.95" customHeight="1" thickBot="1" x14ac:dyDescent="0.35">
      <c r="B2" s="54" t="s">
        <v>37</v>
      </c>
      <c r="C2" s="54"/>
      <c r="D2" s="54"/>
      <c r="E2" s="54"/>
      <c r="F2" s="54"/>
      <c r="G2" s="54"/>
      <c r="H2" s="54"/>
    </row>
    <row r="3" spans="2:8" ht="24.95" customHeight="1" thickTop="1" x14ac:dyDescent="0.3">
      <c r="B3" s="4"/>
      <c r="C3" s="5" t="s">
        <v>4</v>
      </c>
      <c r="D3" s="6" t="s">
        <v>0</v>
      </c>
      <c r="E3" s="6" t="s">
        <v>1</v>
      </c>
      <c r="F3" s="6" t="s">
        <v>2</v>
      </c>
      <c r="G3" s="5" t="s">
        <v>3</v>
      </c>
      <c r="H3" s="7" t="s">
        <v>5</v>
      </c>
    </row>
    <row r="4" spans="2:8" ht="24.95" customHeight="1" thickBot="1" x14ac:dyDescent="0.35">
      <c r="B4" s="8" t="s">
        <v>6</v>
      </c>
      <c r="C4" s="9">
        <v>1520700</v>
      </c>
      <c r="D4" s="9">
        <v>1351700</v>
      </c>
      <c r="E4" s="9">
        <v>1295400</v>
      </c>
      <c r="F4" s="9">
        <v>1189800</v>
      </c>
      <c r="G4" s="10">
        <v>1021300</v>
      </c>
      <c r="H4" s="11">
        <v>573900</v>
      </c>
    </row>
    <row r="5" spans="2:8" ht="24.95" customHeight="1" thickTop="1" thickBot="1" x14ac:dyDescent="0.35">
      <c r="B5" s="12" t="s">
        <v>39</v>
      </c>
      <c r="C5" s="13">
        <f>C4*120%</f>
        <v>1824840</v>
      </c>
      <c r="D5" s="13">
        <f t="shared" ref="D5:F5" si="0">D4*120%</f>
        <v>1622040</v>
      </c>
      <c r="E5" s="13">
        <f>E4*120%</f>
        <v>1554480</v>
      </c>
      <c r="F5" s="13">
        <f t="shared" si="0"/>
        <v>1427760</v>
      </c>
      <c r="G5" s="13">
        <f>G4*120%</f>
        <v>1225560</v>
      </c>
      <c r="H5" s="30"/>
    </row>
    <row r="6" spans="2:8" ht="24.95" customHeight="1" thickTop="1" x14ac:dyDescent="0.3">
      <c r="B6" s="60" t="s">
        <v>48</v>
      </c>
      <c r="C6" s="60"/>
      <c r="D6" s="60"/>
      <c r="E6" s="60"/>
      <c r="F6" s="60"/>
      <c r="G6" s="60"/>
      <c r="H6" s="60"/>
    </row>
    <row r="7" spans="2:8" ht="24.95" customHeight="1" x14ac:dyDescent="0.3">
      <c r="B7" s="31"/>
      <c r="C7" s="32"/>
      <c r="D7" s="32"/>
      <c r="E7" s="32"/>
      <c r="F7" s="32"/>
      <c r="G7" s="32"/>
      <c r="H7" s="32"/>
    </row>
    <row r="8" spans="2:8" ht="24.95" customHeight="1" thickBot="1" x14ac:dyDescent="0.35">
      <c r="B8" s="54" t="s">
        <v>38</v>
      </c>
      <c r="C8" s="54"/>
      <c r="D8" s="54"/>
      <c r="E8" s="54"/>
      <c r="F8" s="54"/>
      <c r="G8" s="54"/>
      <c r="H8" s="54"/>
    </row>
    <row r="9" spans="2:8" ht="24.95" customHeight="1" thickTop="1" x14ac:dyDescent="0.3">
      <c r="B9" s="55" t="s">
        <v>7</v>
      </c>
      <c r="C9" s="56"/>
      <c r="D9" s="56"/>
      <c r="E9" s="57"/>
      <c r="F9" s="55" t="s">
        <v>8</v>
      </c>
      <c r="G9" s="56"/>
      <c r="H9" s="57"/>
    </row>
    <row r="10" spans="2:8" ht="24.95" customHeight="1" x14ac:dyDescent="0.3">
      <c r="B10" s="58" t="s">
        <v>9</v>
      </c>
      <c r="C10" s="59"/>
      <c r="D10" s="14" t="s">
        <v>10</v>
      </c>
      <c r="E10" s="15" t="s">
        <v>11</v>
      </c>
      <c r="F10" s="16" t="s">
        <v>9</v>
      </c>
      <c r="G10" s="14" t="s">
        <v>10</v>
      </c>
      <c r="H10" s="15" t="s">
        <v>11</v>
      </c>
    </row>
    <row r="11" spans="2:8" ht="24.95" customHeight="1" x14ac:dyDescent="0.3">
      <c r="B11" s="43" t="s">
        <v>35</v>
      </c>
      <c r="C11" s="17" t="s">
        <v>4</v>
      </c>
      <c r="D11" s="18">
        <v>35480</v>
      </c>
      <c r="E11" s="19">
        <f>D11*15%</f>
        <v>5322</v>
      </c>
      <c r="F11" s="16" t="s">
        <v>12</v>
      </c>
      <c r="G11" s="20">
        <v>14750</v>
      </c>
      <c r="H11" s="21">
        <f>G11*15%</f>
        <v>2212.5</v>
      </c>
    </row>
    <row r="12" spans="2:8" ht="24.95" customHeight="1" x14ac:dyDescent="0.3">
      <c r="B12" s="44"/>
      <c r="C12" s="17" t="s">
        <v>0</v>
      </c>
      <c r="D12" s="18">
        <v>32850</v>
      </c>
      <c r="E12" s="19">
        <f t="shared" ref="E12:E39" si="1">D12*15%</f>
        <v>4927.5</v>
      </c>
      <c r="F12" s="16" t="s">
        <v>13</v>
      </c>
      <c r="G12" s="20">
        <v>22640</v>
      </c>
      <c r="H12" s="21">
        <f t="shared" ref="H12:H17" si="2">G12*15%</f>
        <v>3396</v>
      </c>
    </row>
    <row r="13" spans="2:8" ht="24.95" customHeight="1" x14ac:dyDescent="0.3">
      <c r="B13" s="44"/>
      <c r="C13" s="17" t="s">
        <v>1</v>
      </c>
      <c r="D13" s="18">
        <v>30330</v>
      </c>
      <c r="E13" s="19">
        <f t="shared" si="1"/>
        <v>4549.5</v>
      </c>
      <c r="F13" s="16" t="s">
        <v>14</v>
      </c>
      <c r="G13" s="20">
        <v>30370</v>
      </c>
      <c r="H13" s="21">
        <f t="shared" si="2"/>
        <v>4555.5</v>
      </c>
    </row>
    <row r="14" spans="2:8" ht="24.95" customHeight="1" x14ac:dyDescent="0.3">
      <c r="B14" s="44"/>
      <c r="C14" s="17" t="s">
        <v>2</v>
      </c>
      <c r="D14" s="18">
        <v>28940</v>
      </c>
      <c r="E14" s="19">
        <f t="shared" si="1"/>
        <v>4341</v>
      </c>
      <c r="F14" s="16" t="s">
        <v>15</v>
      </c>
      <c r="G14" s="20">
        <v>38340</v>
      </c>
      <c r="H14" s="21">
        <f t="shared" si="2"/>
        <v>5751</v>
      </c>
    </row>
    <row r="15" spans="2:8" ht="24.95" customHeight="1" x14ac:dyDescent="0.3">
      <c r="B15" s="44"/>
      <c r="C15" s="17" t="s">
        <v>3</v>
      </c>
      <c r="D15" s="18">
        <v>27560</v>
      </c>
      <c r="E15" s="19">
        <f t="shared" si="1"/>
        <v>4134</v>
      </c>
      <c r="F15" s="16" t="s">
        <v>16</v>
      </c>
      <c r="G15" s="20">
        <v>43570</v>
      </c>
      <c r="H15" s="21">
        <f t="shared" si="2"/>
        <v>6535.5</v>
      </c>
    </row>
    <row r="16" spans="2:8" ht="24.95" customHeight="1" x14ac:dyDescent="0.3">
      <c r="B16" s="45"/>
      <c r="C16" s="17" t="s">
        <v>5</v>
      </c>
      <c r="D16" s="18">
        <v>27560</v>
      </c>
      <c r="E16" s="19">
        <f t="shared" si="1"/>
        <v>4134</v>
      </c>
      <c r="F16" s="16" t="s">
        <v>17</v>
      </c>
      <c r="G16" s="20">
        <v>48170</v>
      </c>
      <c r="H16" s="21">
        <f t="shared" si="2"/>
        <v>7225.5</v>
      </c>
    </row>
    <row r="17" spans="2:8" ht="24.95" customHeight="1" x14ac:dyDescent="0.3">
      <c r="B17" s="43" t="s">
        <v>34</v>
      </c>
      <c r="C17" s="17" t="s">
        <v>4</v>
      </c>
      <c r="D17" s="18">
        <v>47570</v>
      </c>
      <c r="E17" s="19">
        <f t="shared" si="1"/>
        <v>7135.5</v>
      </c>
      <c r="F17" s="16" t="s">
        <v>18</v>
      </c>
      <c r="G17" s="20">
        <v>52400</v>
      </c>
      <c r="H17" s="21">
        <f t="shared" si="2"/>
        <v>7860</v>
      </c>
    </row>
    <row r="18" spans="2:8" ht="24.95" customHeight="1" thickBot="1" x14ac:dyDescent="0.35">
      <c r="B18" s="44"/>
      <c r="C18" s="17" t="s">
        <v>0</v>
      </c>
      <c r="D18" s="18">
        <v>44060</v>
      </c>
      <c r="E18" s="19">
        <f t="shared" si="1"/>
        <v>6609</v>
      </c>
      <c r="F18" s="22" t="s">
        <v>19</v>
      </c>
      <c r="G18" s="23">
        <v>56320</v>
      </c>
      <c r="H18" s="24">
        <f>G18*15%</f>
        <v>8448</v>
      </c>
    </row>
    <row r="19" spans="2:8" ht="24.95" customHeight="1" thickTop="1" x14ac:dyDescent="0.3">
      <c r="B19" s="44"/>
      <c r="C19" s="17" t="s">
        <v>1</v>
      </c>
      <c r="D19" s="18">
        <v>40670</v>
      </c>
      <c r="E19" s="19">
        <f t="shared" si="1"/>
        <v>6100.5</v>
      </c>
      <c r="F19" s="46" t="s">
        <v>20</v>
      </c>
      <c r="G19" s="47"/>
      <c r="H19" s="48"/>
    </row>
    <row r="20" spans="2:8" ht="24.95" customHeight="1" x14ac:dyDescent="0.3">
      <c r="B20" s="44"/>
      <c r="C20" s="17" t="s">
        <v>2</v>
      </c>
      <c r="D20" s="18">
        <v>39290</v>
      </c>
      <c r="E20" s="19">
        <f t="shared" si="1"/>
        <v>5893.5</v>
      </c>
      <c r="F20" s="25" t="s">
        <v>9</v>
      </c>
      <c r="G20" s="17" t="s">
        <v>10</v>
      </c>
      <c r="H20" s="26" t="s">
        <v>11</v>
      </c>
    </row>
    <row r="21" spans="2:8" ht="24.95" customHeight="1" x14ac:dyDescent="0.3">
      <c r="B21" s="44"/>
      <c r="C21" s="17" t="s">
        <v>3</v>
      </c>
      <c r="D21" s="18">
        <v>37890</v>
      </c>
      <c r="E21" s="19">
        <f t="shared" si="1"/>
        <v>5683.5</v>
      </c>
      <c r="F21" s="1" t="s">
        <v>36</v>
      </c>
      <c r="G21" s="20">
        <v>75450</v>
      </c>
      <c r="H21" s="21">
        <f>G21*15%</f>
        <v>11317.5</v>
      </c>
    </row>
    <row r="22" spans="2:8" ht="24.95" customHeight="1" x14ac:dyDescent="0.3">
      <c r="B22" s="45"/>
      <c r="C22" s="17" t="s">
        <v>5</v>
      </c>
      <c r="D22" s="18">
        <v>37890</v>
      </c>
      <c r="E22" s="19">
        <f t="shared" si="1"/>
        <v>5683.5</v>
      </c>
      <c r="F22" s="1" t="s">
        <v>21</v>
      </c>
      <c r="G22" s="20">
        <v>68030</v>
      </c>
      <c r="H22" s="21">
        <f>G22*15%</f>
        <v>10204.5</v>
      </c>
    </row>
    <row r="23" spans="2:8" ht="24.95" customHeight="1" thickBot="1" x14ac:dyDescent="0.35">
      <c r="B23" s="43" t="s">
        <v>33</v>
      </c>
      <c r="C23" s="17" t="s">
        <v>4</v>
      </c>
      <c r="D23" s="18">
        <v>59160</v>
      </c>
      <c r="E23" s="19">
        <f t="shared" si="1"/>
        <v>8874</v>
      </c>
      <c r="F23" s="2" t="s">
        <v>22</v>
      </c>
      <c r="G23" s="23">
        <v>42480</v>
      </c>
      <c r="H23" s="24">
        <f>G23*15%</f>
        <v>6372</v>
      </c>
    </row>
    <row r="24" spans="2:8" ht="24.95" customHeight="1" thickTop="1" x14ac:dyDescent="0.3">
      <c r="B24" s="44"/>
      <c r="C24" s="17" t="s">
        <v>0</v>
      </c>
      <c r="D24" s="18">
        <v>54810</v>
      </c>
      <c r="E24" s="19">
        <f t="shared" si="1"/>
        <v>8221.5</v>
      </c>
      <c r="F24" s="46" t="s">
        <v>23</v>
      </c>
      <c r="G24" s="47"/>
      <c r="H24" s="48"/>
    </row>
    <row r="25" spans="2:8" ht="24.95" customHeight="1" x14ac:dyDescent="0.3">
      <c r="B25" s="44"/>
      <c r="C25" s="17" t="s">
        <v>1</v>
      </c>
      <c r="D25" s="18">
        <v>50600</v>
      </c>
      <c r="E25" s="19">
        <f t="shared" si="1"/>
        <v>7590</v>
      </c>
      <c r="F25" s="25" t="s">
        <v>9</v>
      </c>
      <c r="G25" s="17" t="s">
        <v>10</v>
      </c>
      <c r="H25" s="26" t="s">
        <v>11</v>
      </c>
    </row>
    <row r="26" spans="2:8" ht="24.95" customHeight="1" x14ac:dyDescent="0.3">
      <c r="B26" s="44"/>
      <c r="C26" s="17" t="s">
        <v>2</v>
      </c>
      <c r="D26" s="18">
        <v>49220</v>
      </c>
      <c r="E26" s="19">
        <f t="shared" si="1"/>
        <v>7383</v>
      </c>
      <c r="F26" s="16" t="s">
        <v>24</v>
      </c>
      <c r="G26" s="20">
        <v>36530</v>
      </c>
      <c r="H26" s="21">
        <f>G26*15%</f>
        <v>5479.5</v>
      </c>
    </row>
    <row r="27" spans="2:8" ht="24.95" customHeight="1" x14ac:dyDescent="0.3">
      <c r="B27" s="44"/>
      <c r="C27" s="17" t="s">
        <v>3</v>
      </c>
      <c r="D27" s="18">
        <v>47820</v>
      </c>
      <c r="E27" s="19">
        <f t="shared" si="1"/>
        <v>7173</v>
      </c>
      <c r="F27" s="1" t="s">
        <v>25</v>
      </c>
      <c r="G27" s="20">
        <v>45810</v>
      </c>
      <c r="H27" s="21">
        <f>G27*15%</f>
        <v>6871.5</v>
      </c>
    </row>
    <row r="28" spans="2:8" ht="24.95" customHeight="1" thickBot="1" x14ac:dyDescent="0.35">
      <c r="B28" s="45"/>
      <c r="C28" s="17" t="s">
        <v>5</v>
      </c>
      <c r="D28" s="18">
        <v>47820</v>
      </c>
      <c r="E28" s="19">
        <f t="shared" si="1"/>
        <v>7173</v>
      </c>
      <c r="F28" s="22" t="s">
        <v>26</v>
      </c>
      <c r="G28" s="23">
        <v>55120</v>
      </c>
      <c r="H28" s="24">
        <f>G28*15%</f>
        <v>8268</v>
      </c>
    </row>
    <row r="29" spans="2:8" ht="24.95" customHeight="1" thickTop="1" x14ac:dyDescent="0.3">
      <c r="B29" s="43" t="s">
        <v>31</v>
      </c>
      <c r="C29" s="17" t="s">
        <v>4</v>
      </c>
      <c r="D29" s="18">
        <v>65180</v>
      </c>
      <c r="E29" s="19">
        <f t="shared" si="1"/>
        <v>9777</v>
      </c>
      <c r="F29" s="46" t="s">
        <v>27</v>
      </c>
      <c r="G29" s="47"/>
      <c r="H29" s="48"/>
    </row>
    <row r="30" spans="2:8" ht="24.95" customHeight="1" x14ac:dyDescent="0.3">
      <c r="B30" s="44"/>
      <c r="C30" s="17" t="s">
        <v>0</v>
      </c>
      <c r="D30" s="18">
        <v>60380</v>
      </c>
      <c r="E30" s="19">
        <f t="shared" si="1"/>
        <v>9057</v>
      </c>
      <c r="F30" s="25" t="s">
        <v>9</v>
      </c>
      <c r="G30" s="17" t="s">
        <v>10</v>
      </c>
      <c r="H30" s="26" t="s">
        <v>11</v>
      </c>
    </row>
    <row r="31" spans="2:8" ht="24.95" customHeight="1" x14ac:dyDescent="0.3">
      <c r="B31" s="44"/>
      <c r="C31" s="17" t="s">
        <v>1</v>
      </c>
      <c r="D31" s="18">
        <v>55780</v>
      </c>
      <c r="E31" s="19">
        <f t="shared" si="1"/>
        <v>8367</v>
      </c>
      <c r="F31" s="16" t="s">
        <v>4</v>
      </c>
      <c r="G31" s="20">
        <v>71900</v>
      </c>
      <c r="H31" s="21">
        <f>G31*20%</f>
        <v>14380</v>
      </c>
    </row>
    <row r="32" spans="2:8" ht="24.95" customHeight="1" x14ac:dyDescent="0.3">
      <c r="B32" s="44"/>
      <c r="C32" s="17" t="s">
        <v>2</v>
      </c>
      <c r="D32" s="18">
        <v>54370</v>
      </c>
      <c r="E32" s="19">
        <f t="shared" si="1"/>
        <v>8155.5</v>
      </c>
      <c r="F32" s="16" t="s">
        <v>0</v>
      </c>
      <c r="G32" s="20">
        <v>66710</v>
      </c>
      <c r="H32" s="21">
        <f>G32*20%</f>
        <v>13342</v>
      </c>
    </row>
    <row r="33" spans="2:8" ht="24.95" customHeight="1" thickBot="1" x14ac:dyDescent="0.35">
      <c r="B33" s="44"/>
      <c r="C33" s="17" t="s">
        <v>3</v>
      </c>
      <c r="D33" s="18">
        <v>52990</v>
      </c>
      <c r="E33" s="19">
        <f t="shared" si="1"/>
        <v>7948.5</v>
      </c>
      <c r="F33" s="22" t="s">
        <v>28</v>
      </c>
      <c r="G33" s="23">
        <v>61520</v>
      </c>
      <c r="H33" s="24">
        <f>G33*20%</f>
        <v>12304</v>
      </c>
    </row>
    <row r="34" spans="2:8" ht="24.95" customHeight="1" thickTop="1" x14ac:dyDescent="0.3">
      <c r="B34" s="45"/>
      <c r="C34" s="17" t="s">
        <v>5</v>
      </c>
      <c r="D34" s="18">
        <v>47820</v>
      </c>
      <c r="E34" s="19">
        <f t="shared" si="1"/>
        <v>7173</v>
      </c>
      <c r="F34" s="46" t="s">
        <v>29</v>
      </c>
      <c r="G34" s="47"/>
      <c r="H34" s="48"/>
    </row>
    <row r="35" spans="2:8" ht="24.95" customHeight="1" x14ac:dyDescent="0.3">
      <c r="B35" s="43" t="s">
        <v>32</v>
      </c>
      <c r="C35" s="17" t="s">
        <v>4</v>
      </c>
      <c r="D35" s="18">
        <v>69890</v>
      </c>
      <c r="E35" s="19">
        <f t="shared" si="1"/>
        <v>10483.5</v>
      </c>
      <c r="F35" s="25" t="s">
        <v>30</v>
      </c>
      <c r="G35" s="17" t="s">
        <v>10</v>
      </c>
      <c r="H35" s="26" t="s">
        <v>11</v>
      </c>
    </row>
    <row r="36" spans="2:8" ht="24.95" customHeight="1" x14ac:dyDescent="0.3">
      <c r="B36" s="44"/>
      <c r="C36" s="17" t="s">
        <v>0</v>
      </c>
      <c r="D36" s="18">
        <v>64750</v>
      </c>
      <c r="E36" s="19">
        <f t="shared" si="1"/>
        <v>9712.5</v>
      </c>
      <c r="F36" s="16" t="s">
        <v>4</v>
      </c>
      <c r="G36" s="20">
        <v>58070</v>
      </c>
      <c r="H36" s="21">
        <f>G36*15%</f>
        <v>8710.5</v>
      </c>
    </row>
    <row r="37" spans="2:8" ht="24.95" customHeight="1" x14ac:dyDescent="0.3">
      <c r="B37" s="44"/>
      <c r="C37" s="17" t="s">
        <v>1</v>
      </c>
      <c r="D37" s="18">
        <v>59810</v>
      </c>
      <c r="E37" s="19">
        <f t="shared" si="1"/>
        <v>8971.5</v>
      </c>
      <c r="F37" s="16" t="s">
        <v>0</v>
      </c>
      <c r="G37" s="20">
        <v>53780</v>
      </c>
      <c r="H37" s="21">
        <f t="shared" ref="H37:H39" si="3">G37*15%</f>
        <v>8067</v>
      </c>
    </row>
    <row r="38" spans="2:8" ht="24.95" customHeight="1" x14ac:dyDescent="0.3">
      <c r="B38" s="44"/>
      <c r="C38" s="17" t="s">
        <v>2</v>
      </c>
      <c r="D38" s="18">
        <v>58430</v>
      </c>
      <c r="E38" s="19">
        <f t="shared" si="1"/>
        <v>8764.5</v>
      </c>
      <c r="F38" s="25" t="s">
        <v>1</v>
      </c>
      <c r="G38" s="20">
        <v>49680</v>
      </c>
      <c r="H38" s="21">
        <f t="shared" si="3"/>
        <v>7452</v>
      </c>
    </row>
    <row r="39" spans="2:8" ht="24.95" customHeight="1" x14ac:dyDescent="0.3">
      <c r="B39" s="44"/>
      <c r="C39" s="17" t="s">
        <v>3</v>
      </c>
      <c r="D39" s="18">
        <v>57040</v>
      </c>
      <c r="E39" s="19">
        <f t="shared" si="1"/>
        <v>8556</v>
      </c>
      <c r="F39" s="25" t="s">
        <v>2</v>
      </c>
      <c r="G39" s="20">
        <v>48360</v>
      </c>
      <c r="H39" s="21">
        <f t="shared" si="3"/>
        <v>7254</v>
      </c>
    </row>
    <row r="40" spans="2:8" ht="24.95" customHeight="1" thickBot="1" x14ac:dyDescent="0.35">
      <c r="B40" s="50"/>
      <c r="C40" s="27" t="s">
        <v>5</v>
      </c>
      <c r="D40" s="28">
        <v>47820</v>
      </c>
      <c r="E40" s="29">
        <f>D40*15%</f>
        <v>7173</v>
      </c>
      <c r="F40" s="8" t="s">
        <v>3</v>
      </c>
      <c r="G40" s="23">
        <v>47050</v>
      </c>
      <c r="H40" s="24">
        <f>G40*15%</f>
        <v>7057.5</v>
      </c>
    </row>
    <row r="41" spans="2:8" ht="21" thickTop="1" x14ac:dyDescent="0.3"/>
    <row r="42" spans="2:8" hidden="1" x14ac:dyDescent="0.3"/>
    <row r="43" spans="2:8" hidden="1" x14ac:dyDescent="0.3">
      <c r="B43" s="33">
        <v>1</v>
      </c>
      <c r="C43" s="51" t="s">
        <v>40</v>
      </c>
      <c r="D43" s="51"/>
      <c r="E43" s="52" t="s">
        <v>43</v>
      </c>
      <c r="F43" s="52"/>
      <c r="G43" s="52"/>
      <c r="H43" s="53"/>
    </row>
    <row r="44" spans="2:8" hidden="1" x14ac:dyDescent="0.3">
      <c r="B44" s="34">
        <v>2</v>
      </c>
      <c r="C44" s="36" t="s">
        <v>41</v>
      </c>
      <c r="D44" s="36"/>
      <c r="E44" s="38" t="s">
        <v>42</v>
      </c>
      <c r="F44" s="38"/>
      <c r="G44" s="38"/>
      <c r="H44" s="39"/>
    </row>
    <row r="45" spans="2:8" hidden="1" x14ac:dyDescent="0.3">
      <c r="B45" s="34">
        <v>3</v>
      </c>
      <c r="C45" s="36" t="s">
        <v>44</v>
      </c>
      <c r="D45" s="36"/>
      <c r="E45" s="38" t="s">
        <v>49</v>
      </c>
      <c r="F45" s="38"/>
      <c r="G45" s="38"/>
      <c r="H45" s="39"/>
    </row>
    <row r="46" spans="2:8" hidden="1" x14ac:dyDescent="0.3">
      <c r="B46" s="34">
        <v>4</v>
      </c>
      <c r="C46" s="36" t="s">
        <v>45</v>
      </c>
      <c r="D46" s="36"/>
      <c r="E46" s="38" t="s">
        <v>46</v>
      </c>
      <c r="F46" s="38"/>
      <c r="G46" s="38"/>
      <c r="H46" s="39"/>
    </row>
    <row r="47" spans="2:8" ht="21" hidden="1" thickBot="1" x14ac:dyDescent="0.35">
      <c r="B47" s="35"/>
      <c r="C47" s="37"/>
      <c r="D47" s="37"/>
      <c r="E47" s="40" t="s">
        <v>47</v>
      </c>
      <c r="F47" s="40"/>
      <c r="G47" s="40"/>
      <c r="H47" s="41"/>
    </row>
    <row r="48" spans="2:8" hidden="1" x14ac:dyDescent="0.3">
      <c r="E48" s="49"/>
      <c r="F48" s="49"/>
      <c r="G48" s="49"/>
      <c r="H48" s="49"/>
    </row>
    <row r="49" hidden="1" x14ac:dyDescent="0.3"/>
  </sheetData>
  <mergeCells count="18">
    <mergeCell ref="B2:H2"/>
    <mergeCell ref="B8:H8"/>
    <mergeCell ref="B11:B16"/>
    <mergeCell ref="B17:B22"/>
    <mergeCell ref="B23:B28"/>
    <mergeCell ref="B9:E9"/>
    <mergeCell ref="F9:H9"/>
    <mergeCell ref="B10:C10"/>
    <mergeCell ref="F19:H19"/>
    <mergeCell ref="F24:H24"/>
    <mergeCell ref="B6:H6"/>
    <mergeCell ref="B29:B34"/>
    <mergeCell ref="F29:H29"/>
    <mergeCell ref="F34:H34"/>
    <mergeCell ref="E48:H48"/>
    <mergeCell ref="B35:B40"/>
    <mergeCell ref="C43:D43"/>
    <mergeCell ref="E43:H43"/>
  </mergeCells>
  <phoneticPr fontId="2" type="noConversion"/>
  <pageMargins left="0.31496062992125984" right="0.31496062992125984" top="0.74803149606299213" bottom="0.15748031496062992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2021수가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User</cp:lastModifiedBy>
  <cp:lastPrinted>2020-12-16T04:18:41Z</cp:lastPrinted>
  <dcterms:created xsi:type="dcterms:W3CDTF">2018-12-20T02:27:56Z</dcterms:created>
  <dcterms:modified xsi:type="dcterms:W3CDTF">2020-12-21T07:51:54Z</dcterms:modified>
</cp:coreProperties>
</file>