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2022년\게시판\"/>
    </mc:Choice>
  </mc:AlternateContent>
  <bookViews>
    <workbookView xWindow="-120" yWindow="-120" windowWidth="29040" windowHeight="15840" tabRatio="972"/>
  </bookViews>
  <sheets>
    <sheet name="22변경계약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7" i="5" l="1"/>
  <c r="N17" i="5"/>
  <c r="K17" i="5"/>
  <c r="D17" i="5"/>
  <c r="S24" i="5"/>
  <c r="S25" i="5"/>
  <c r="S26" i="5"/>
  <c r="S23" i="5"/>
  <c r="Q24" i="5"/>
  <c r="Q25" i="5"/>
  <c r="Q26" i="5"/>
  <c r="Q23" i="5"/>
  <c r="I24" i="5"/>
  <c r="I25" i="5"/>
  <c r="I26" i="5"/>
  <c r="I23" i="5"/>
  <c r="G24" i="5"/>
  <c r="G25" i="5"/>
  <c r="G26" i="5"/>
  <c r="G23" i="5"/>
  <c r="E24" i="5"/>
  <c r="E25" i="5"/>
  <c r="E26" i="5"/>
  <c r="E23" i="5"/>
  <c r="O26" i="5" l="1"/>
  <c r="O25" i="5"/>
  <c r="O24" i="5"/>
  <c r="O23" i="5"/>
  <c r="H17" i="5"/>
</calcChain>
</file>

<file path=xl/sharedStrings.xml><?xml version="1.0" encoding="utf-8"?>
<sst xmlns="http://schemas.openxmlformats.org/spreadsheetml/2006/main" count="76" uniqueCount="62">
  <si>
    <t>1등급</t>
    <phoneticPr fontId="1" type="noConversion"/>
  </si>
  <si>
    <t>5등급</t>
    <phoneticPr fontId="1" type="noConversion"/>
  </si>
  <si>
    <t>이용자</t>
    <phoneticPr fontId="1" type="noConversion"/>
  </si>
  <si>
    <t>(갑)</t>
    <phoneticPr fontId="1" type="noConversion"/>
  </si>
  <si>
    <t>등급</t>
    <phoneticPr fontId="1" type="noConversion"/>
  </si>
  <si>
    <t>월한도액</t>
    <phoneticPr fontId="1" type="noConversion"/>
  </si>
  <si>
    <t>▣</t>
    <phoneticPr fontId="1" type="noConversion"/>
  </si>
  <si>
    <t>연락처</t>
    <phoneticPr fontId="1" type="noConversion"/>
  </si>
  <si>
    <t>성  명</t>
    <phoneticPr fontId="1" type="noConversion"/>
  </si>
  <si>
    <t>생년월일</t>
    <phoneticPr fontId="1" type="noConversion"/>
  </si>
  <si>
    <t>제공자</t>
    <phoneticPr fontId="1" type="noConversion"/>
  </si>
  <si>
    <t>(을)</t>
    <phoneticPr fontId="1" type="noConversion"/>
  </si>
  <si>
    <t>등   급</t>
    <phoneticPr fontId="1" type="noConversion"/>
  </si>
  <si>
    <t>종   류</t>
    <phoneticPr fontId="1" type="noConversion"/>
  </si>
  <si>
    <t>주   소</t>
    <phoneticPr fontId="1" type="noConversion"/>
  </si>
  <si>
    <t>방문요양. 방문목욕</t>
    <phoneticPr fontId="1" type="noConversion"/>
  </si>
  <si>
    <t>참사랑재가장기요양기관</t>
    <phoneticPr fontId="1" type="noConversion"/>
  </si>
  <si>
    <t>대표자</t>
    <phoneticPr fontId="1" type="noConversion"/>
  </si>
  <si>
    <t>최 상 술</t>
    <phoneticPr fontId="1" type="noConversion"/>
  </si>
  <si>
    <t>053) 817 - 4244</t>
    <phoneticPr fontId="1" type="noConversion"/>
  </si>
  <si>
    <t xml:space="preserve">  경산시 정림로 24-2 (임당동)</t>
    <phoneticPr fontId="1" type="noConversion"/>
  </si>
  <si>
    <t>2등급</t>
  </si>
  <si>
    <t>3등급</t>
  </si>
  <si>
    <t>4등급</t>
  </si>
  <si>
    <t>금 액</t>
    <phoneticPr fontId="1" type="noConversion"/>
  </si>
  <si>
    <t>본인부담금</t>
    <phoneticPr fontId="1" type="noConversion"/>
  </si>
  <si>
    <t>일반(15%)</t>
    <phoneticPr fontId="1" type="noConversion"/>
  </si>
  <si>
    <t>시  간</t>
    <phoneticPr fontId="1" type="noConversion"/>
  </si>
  <si>
    <t>금  액</t>
    <phoneticPr fontId="1" type="noConversion"/>
  </si>
  <si>
    <t>90분이상</t>
    <phoneticPr fontId="1" type="noConversion"/>
  </si>
  <si>
    <t>30분이상</t>
    <phoneticPr fontId="1" type="noConversion"/>
  </si>
  <si>
    <t>60분이상</t>
    <phoneticPr fontId="1" type="noConversion"/>
  </si>
  <si>
    <t>150분이상</t>
    <phoneticPr fontId="1" type="noConversion"/>
  </si>
  <si>
    <t>120분이상</t>
    <phoneticPr fontId="1" type="noConversion"/>
  </si>
  <si>
    <t>180분이상</t>
    <phoneticPr fontId="1" type="noConversion"/>
  </si>
  <si>
    <t>210분이상</t>
    <phoneticPr fontId="1" type="noConversion"/>
  </si>
  <si>
    <t>240분이상</t>
    <phoneticPr fontId="1" type="noConversion"/>
  </si>
  <si>
    <t>구  분</t>
    <phoneticPr fontId="1" type="noConversion"/>
  </si>
  <si>
    <t>급여총액</t>
    <phoneticPr fontId="1" type="noConversion"/>
  </si>
  <si>
    <t>차량이용(차량내목욕)</t>
    <phoneticPr fontId="1" type="noConversion"/>
  </si>
  <si>
    <t>차량이용(가정내목욕)</t>
    <phoneticPr fontId="1" type="noConversion"/>
  </si>
  <si>
    <t>차량미이용</t>
    <phoneticPr fontId="1" type="noConversion"/>
  </si>
  <si>
    <t>등급별 한도액</t>
    <phoneticPr fontId="1" type="noConversion"/>
  </si>
  <si>
    <t>방문요양  이용료 (방문 시간별)</t>
    <phoneticPr fontId="1" type="noConversion"/>
  </si>
  <si>
    <t>수급자(보호자) :</t>
    <phoneticPr fontId="1" type="noConversion"/>
  </si>
  <si>
    <t>(인)</t>
    <phoneticPr fontId="1" type="noConversion"/>
  </si>
  <si>
    <t>기관장(대표자) :</t>
    <phoneticPr fontId="1" type="noConversion"/>
  </si>
  <si>
    <t>최     상     술</t>
    <phoneticPr fontId="1" type="noConversion"/>
  </si>
  <si>
    <t>방문요양 급여비용 변경계약서</t>
    <phoneticPr fontId="1" type="noConversion"/>
  </si>
  <si>
    <t>시설명</t>
    <phoneticPr fontId="1" type="noConversion"/>
  </si>
  <si>
    <t>변경내용</t>
    <phoneticPr fontId="1" type="noConversion"/>
  </si>
  <si>
    <t>적용대상</t>
    <phoneticPr fontId="1" type="noConversion"/>
  </si>
  <si>
    <r>
      <t>□일반   □경감대상자</t>
    </r>
    <r>
      <rPr>
        <sz val="12"/>
        <color rgb="FF000000"/>
        <rFont val="한양중고딕"/>
        <family val="3"/>
        <charset val="129"/>
      </rPr>
      <t>(</t>
    </r>
    <r>
      <rPr>
        <sz val="9"/>
        <color rgb="FF000000"/>
        <rFont val="한양중고딕"/>
        <family val="3"/>
        <charset val="129"/>
      </rPr>
      <t>□</t>
    </r>
    <r>
      <rPr>
        <sz val="10"/>
        <color rgb="FF000000"/>
        <rFont val="한양중고딕"/>
        <family val="3"/>
        <charset val="129"/>
      </rPr>
      <t>40%</t>
    </r>
    <r>
      <rPr>
        <sz val="11"/>
        <color rgb="FF000000"/>
        <rFont val="맑은 고딕"/>
        <family val="3"/>
        <charset val="129"/>
        <scheme val="minor"/>
      </rPr>
      <t xml:space="preserve"> </t>
    </r>
    <r>
      <rPr>
        <sz val="9"/>
        <color rgb="FF000000"/>
        <rFont val="한양중고딕"/>
        <family val="3"/>
        <charset val="129"/>
      </rPr>
      <t>□60%</t>
    </r>
    <r>
      <rPr>
        <sz val="10"/>
        <color rgb="FF000000"/>
        <rFont val="한양중고딕"/>
        <family val="3"/>
        <charset val="129"/>
      </rPr>
      <t xml:space="preserve">)  </t>
    </r>
    <r>
      <rPr>
        <sz val="12"/>
        <color rgb="FF000000"/>
        <rFont val="맑은 고딕"/>
        <family val="3"/>
        <charset val="129"/>
        <scheme val="minor"/>
      </rPr>
      <t xml:space="preserve"> </t>
    </r>
    <r>
      <rPr>
        <sz val="11"/>
        <color rgb="FF000000"/>
        <rFont val="한양중고딕"/>
        <family val="3"/>
        <charset val="129"/>
      </rPr>
      <t>□국민기초생활 수급권자</t>
    </r>
    <phoneticPr fontId="1" type="noConversion"/>
  </si>
  <si>
    <t>본인부담금</t>
    <phoneticPr fontId="1" type="noConversion"/>
  </si>
  <si>
    <t>경감(9%)</t>
    <phoneticPr fontId="1" type="noConversion"/>
  </si>
  <si>
    <t>경감(6%)</t>
    <phoneticPr fontId="1" type="noConversion"/>
  </si>
  <si>
    <t>전년도대비인상액</t>
    <phoneticPr fontId="1" type="noConversion"/>
  </si>
  <si>
    <t>방문목욕 이용료</t>
    <phoneticPr fontId="1" type="noConversion"/>
  </si>
  <si>
    <t>2021년          월         일</t>
    <phoneticPr fontId="1" type="noConversion"/>
  </si>
  <si>
    <t>상기와  같이 급여비용 내용을 2022년 1월  1일 부터 변경하여  적용합니다.</t>
    <phoneticPr fontId="1" type="noConversion"/>
  </si>
  <si>
    <t>2022년 재가급여(방문요양.목욕) 월한도액 및 시간별 이용료(원)</t>
    <phoneticPr fontId="1" type="noConversion"/>
  </si>
  <si>
    <r>
      <t xml:space="preserve"> </t>
    </r>
    <r>
      <rPr>
        <b/>
        <sz val="10"/>
        <color theme="1"/>
        <rFont val="굴림"/>
        <family val="3"/>
        <charset val="129"/>
      </rPr>
      <t xml:space="preserve">2022. 1. 1 </t>
    </r>
    <r>
      <rPr>
        <sz val="10"/>
        <color theme="1"/>
        <rFont val="굴림"/>
        <family val="3"/>
        <charset val="129"/>
      </rPr>
      <t xml:space="preserve">일자로 재가급여 수가  및  등급별 한도액 </t>
    </r>
    <r>
      <rPr>
        <b/>
        <sz val="10"/>
        <color theme="1"/>
        <rFont val="굴림"/>
        <family val="3"/>
        <charset val="129"/>
      </rPr>
      <t>인상</t>
    </r>
    <r>
      <rPr>
        <sz val="10"/>
        <color theme="1"/>
        <rFont val="굴림"/>
        <family val="3"/>
        <charset val="129"/>
      </rPr>
      <t xml:space="preserve">으로   본인부담금 변경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</si>
</sst>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1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10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sz val="13"/>
      <color theme="1"/>
      <name val="굴림"/>
      <family val="3"/>
      <charset val="129"/>
    </font>
    <font>
      <b/>
      <sz val="18"/>
      <color theme="1"/>
      <name val="굴림"/>
      <family val="3"/>
      <charset val="129"/>
    </font>
    <font>
      <b/>
      <sz val="10"/>
      <color theme="1"/>
      <name val="굴림"/>
      <family val="3"/>
      <charset val="129"/>
    </font>
    <font>
      <sz val="9"/>
      <color theme="1"/>
      <name val="굴림"/>
      <family val="3"/>
      <charset val="129"/>
    </font>
    <font>
      <sz val="11"/>
      <color rgb="FF0000CC"/>
      <name val="굴림"/>
      <family val="3"/>
      <charset val="129"/>
    </font>
    <font>
      <sz val="11"/>
      <color rgb="FF000000"/>
      <name val="한양중고딕"/>
      <family val="3"/>
      <charset val="129"/>
    </font>
    <font>
      <sz val="12"/>
      <color rgb="FF000000"/>
      <name val="한양중고딕"/>
      <family val="3"/>
      <charset val="129"/>
    </font>
    <font>
      <sz val="9"/>
      <color rgb="FF000000"/>
      <name val="한양중고딕"/>
      <family val="3"/>
      <charset val="129"/>
    </font>
    <font>
      <sz val="10"/>
      <color rgb="FF000000"/>
      <name val="한양중고딕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>
      <alignment vertical="center"/>
    </xf>
    <xf numFmtId="0" fontId="4" fillId="0" borderId="0" xfId="0" applyFont="1" applyAlignment="1">
      <alignment vertical="center"/>
    </xf>
    <xf numFmtId="0" fontId="4" fillId="0" borderId="0" xfId="0" applyFont="1">
      <alignment vertical="center"/>
    </xf>
    <xf numFmtId="0" fontId="2" fillId="0" borderId="21" xfId="0" applyFont="1" applyBorder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3" fontId="2" fillId="0" borderId="1" xfId="0" applyNumberFormat="1" applyFont="1" applyBorder="1" applyAlignment="1">
      <alignment horizontal="center" vertical="center"/>
    </xf>
    <xf numFmtId="3" fontId="2" fillId="0" borderId="9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176" fontId="3" fillId="2" borderId="12" xfId="0" applyNumberFormat="1" applyFont="1" applyFill="1" applyBorder="1" applyAlignment="1">
      <alignment horizontal="center" vertical="center"/>
    </xf>
    <xf numFmtId="176" fontId="3" fillId="2" borderId="13" xfId="0" applyNumberFormat="1" applyFont="1" applyFill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 vertical="center"/>
    </xf>
    <xf numFmtId="3" fontId="3" fillId="0" borderId="1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3" fontId="3" fillId="2" borderId="12" xfId="0" applyNumberFormat="1" applyFont="1" applyFill="1" applyBorder="1" applyAlignment="1">
      <alignment horizontal="center" vertical="center"/>
    </xf>
    <xf numFmtId="3" fontId="3" fillId="2" borderId="13" xfId="0" applyNumberFormat="1" applyFont="1" applyFill="1" applyBorder="1" applyAlignment="1">
      <alignment horizontal="center" vertical="center"/>
    </xf>
    <xf numFmtId="3" fontId="3" fillId="0" borderId="31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/>
    </xf>
    <xf numFmtId="3" fontId="3" fillId="0" borderId="11" xfId="0" applyNumberFormat="1" applyFont="1" applyBorder="1" applyAlignment="1">
      <alignment horizontal="center" vertical="center"/>
    </xf>
    <xf numFmtId="3" fontId="3" fillId="2" borderId="10" xfId="0" applyNumberFormat="1" applyFont="1" applyFill="1" applyBorder="1" applyAlignment="1">
      <alignment horizontal="center" vertical="center"/>
    </xf>
    <xf numFmtId="3" fontId="3" fillId="2" borderId="11" xfId="0" applyNumberFormat="1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3" fontId="2" fillId="0" borderId="32" xfId="0" applyNumberFormat="1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3" fontId="9" fillId="0" borderId="32" xfId="0" applyNumberFormat="1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3" fontId="3" fillId="0" borderId="33" xfId="0" applyNumberFormat="1" applyFont="1" applyBorder="1" applyAlignment="1">
      <alignment horizontal="center" vertical="center"/>
    </xf>
    <xf numFmtId="3" fontId="3" fillId="0" borderId="34" xfId="0" applyNumberFormat="1" applyFont="1" applyBorder="1" applyAlignment="1">
      <alignment horizontal="center" vertical="center"/>
    </xf>
    <xf numFmtId="3" fontId="3" fillId="0" borderId="35" xfId="0" applyNumberFormat="1" applyFont="1" applyBorder="1" applyAlignment="1">
      <alignment horizontal="center" vertical="center"/>
    </xf>
    <xf numFmtId="3" fontId="3" fillId="0" borderId="30" xfId="0" applyNumberFormat="1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3" fontId="3" fillId="2" borderId="33" xfId="0" applyNumberFormat="1" applyFont="1" applyFill="1" applyBorder="1" applyAlignment="1">
      <alignment horizontal="center" vertical="center"/>
    </xf>
    <xf numFmtId="3" fontId="3" fillId="2" borderId="34" xfId="0" applyNumberFormat="1" applyFont="1" applyFill="1" applyBorder="1" applyAlignment="1">
      <alignment horizontal="center" vertical="center"/>
    </xf>
    <xf numFmtId="176" fontId="3" fillId="2" borderId="10" xfId="0" applyNumberFormat="1" applyFont="1" applyFill="1" applyBorder="1" applyAlignment="1">
      <alignment horizontal="center" vertical="center"/>
    </xf>
    <xf numFmtId="176" fontId="3" fillId="2" borderId="1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3" fontId="16" fillId="0" borderId="32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3" fontId="9" fillId="0" borderId="9" xfId="0" applyNumberFormat="1" applyFont="1" applyBorder="1" applyAlignment="1">
      <alignment horizontal="center" vertical="center"/>
    </xf>
    <xf numFmtId="3" fontId="9" fillId="0" borderId="2" xfId="0" applyNumberFormat="1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176" fontId="3" fillId="2" borderId="33" xfId="0" applyNumberFormat="1" applyFont="1" applyFill="1" applyBorder="1" applyAlignment="1">
      <alignment horizontal="center" vertical="center"/>
    </xf>
    <xf numFmtId="176" fontId="3" fillId="2" borderId="34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CC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41"/>
  <sheetViews>
    <sheetView tabSelected="1" workbookViewId="0">
      <selection activeCell="A2" sqref="A2:T2"/>
    </sheetView>
  </sheetViews>
  <sheetFormatPr defaultColWidth="5.75" defaultRowHeight="13.5"/>
  <cols>
    <col min="1" max="2" width="4.25" style="1" customWidth="1"/>
    <col min="3" max="4" width="4.125" style="1" customWidth="1"/>
    <col min="5" max="10" width="4.625" style="1" customWidth="1"/>
    <col min="11" max="12" width="5" style="1" customWidth="1"/>
    <col min="13" max="14" width="4.125" style="1" customWidth="1"/>
    <col min="15" max="20" width="4.625" style="1" customWidth="1"/>
    <col min="21" max="16384" width="5.75" style="1"/>
  </cols>
  <sheetData>
    <row r="2" spans="1:20" ht="27" customHeight="1">
      <c r="A2" s="67" t="s">
        <v>48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</row>
    <row r="3" spans="1:20" ht="14.25" thickBo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20.25" customHeight="1">
      <c r="A4" s="82" t="s">
        <v>2</v>
      </c>
      <c r="B4" s="83"/>
      <c r="C4" s="84" t="s">
        <v>8</v>
      </c>
      <c r="D4" s="85"/>
      <c r="E4" s="84"/>
      <c r="F4" s="86"/>
      <c r="G4" s="86"/>
      <c r="H4" s="86"/>
      <c r="I4" s="86"/>
      <c r="J4" s="86"/>
      <c r="K4" s="85"/>
      <c r="L4" s="84" t="s">
        <v>12</v>
      </c>
      <c r="M4" s="85"/>
      <c r="N4" s="84"/>
      <c r="O4" s="86"/>
      <c r="P4" s="86"/>
      <c r="Q4" s="86"/>
      <c r="R4" s="86"/>
      <c r="S4" s="86"/>
      <c r="T4" s="87"/>
    </row>
    <row r="5" spans="1:20" ht="20.25" customHeight="1">
      <c r="A5" s="88" t="s">
        <v>3</v>
      </c>
      <c r="B5" s="24"/>
      <c r="C5" s="89" t="s">
        <v>9</v>
      </c>
      <c r="D5" s="81"/>
      <c r="E5" s="89"/>
      <c r="F5" s="80"/>
      <c r="G5" s="80"/>
      <c r="H5" s="80"/>
      <c r="I5" s="80"/>
      <c r="J5" s="80"/>
      <c r="K5" s="81"/>
      <c r="L5" s="89" t="s">
        <v>7</v>
      </c>
      <c r="M5" s="81"/>
      <c r="N5" s="89"/>
      <c r="O5" s="80"/>
      <c r="P5" s="80"/>
      <c r="Q5" s="80"/>
      <c r="R5" s="80"/>
      <c r="S5" s="80"/>
      <c r="T5" s="90"/>
    </row>
    <row r="6" spans="1:20" ht="20.25" customHeight="1">
      <c r="A6" s="79" t="s">
        <v>51</v>
      </c>
      <c r="B6" s="80"/>
      <c r="C6" s="80"/>
      <c r="D6" s="81"/>
      <c r="E6" s="91" t="s">
        <v>52</v>
      </c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3"/>
    </row>
    <row r="7" spans="1:20" ht="20.25" customHeight="1">
      <c r="A7" s="36" t="s">
        <v>10</v>
      </c>
      <c r="B7" s="21"/>
      <c r="C7" s="89" t="s">
        <v>49</v>
      </c>
      <c r="D7" s="81"/>
      <c r="E7" s="89" t="s">
        <v>16</v>
      </c>
      <c r="F7" s="80"/>
      <c r="G7" s="80"/>
      <c r="H7" s="80"/>
      <c r="I7" s="80"/>
      <c r="J7" s="80"/>
      <c r="K7" s="81"/>
      <c r="L7" s="89" t="s">
        <v>13</v>
      </c>
      <c r="M7" s="81"/>
      <c r="N7" s="89" t="s">
        <v>15</v>
      </c>
      <c r="O7" s="80"/>
      <c r="P7" s="80"/>
      <c r="Q7" s="80"/>
      <c r="R7" s="80"/>
      <c r="S7" s="80"/>
      <c r="T7" s="90"/>
    </row>
    <row r="8" spans="1:20" ht="20.25" customHeight="1">
      <c r="A8" s="88" t="s">
        <v>11</v>
      </c>
      <c r="B8" s="24"/>
      <c r="C8" s="89" t="s">
        <v>17</v>
      </c>
      <c r="D8" s="81"/>
      <c r="E8" s="89" t="s">
        <v>18</v>
      </c>
      <c r="F8" s="80"/>
      <c r="G8" s="80"/>
      <c r="H8" s="80"/>
      <c r="I8" s="80"/>
      <c r="J8" s="80"/>
      <c r="K8" s="81"/>
      <c r="L8" s="89" t="s">
        <v>7</v>
      </c>
      <c r="M8" s="81"/>
      <c r="N8" s="89" t="s">
        <v>19</v>
      </c>
      <c r="O8" s="80"/>
      <c r="P8" s="80"/>
      <c r="Q8" s="80"/>
      <c r="R8" s="80"/>
      <c r="S8" s="80"/>
      <c r="T8" s="90"/>
    </row>
    <row r="9" spans="1:20" ht="20.25" customHeight="1">
      <c r="A9" s="79" t="s">
        <v>14</v>
      </c>
      <c r="B9" s="80"/>
      <c r="C9" s="80"/>
      <c r="D9" s="81"/>
      <c r="E9" s="3" t="s">
        <v>20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8"/>
    </row>
    <row r="10" spans="1:20" ht="18" customHeight="1">
      <c r="A10" s="36" t="s">
        <v>50</v>
      </c>
      <c r="B10" s="21"/>
      <c r="C10" s="39" t="s">
        <v>61</v>
      </c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1"/>
    </row>
    <row r="11" spans="1:20" ht="18" customHeight="1" thickBot="1">
      <c r="A11" s="37"/>
      <c r="B11" s="38"/>
      <c r="C11" s="42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4"/>
    </row>
    <row r="12" spans="1:20" ht="18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35.25" customHeight="1">
      <c r="A13" s="45" t="s">
        <v>60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</row>
    <row r="14" spans="1:20" ht="21" customHeight="1">
      <c r="A14" s="4" t="s">
        <v>6</v>
      </c>
      <c r="B14" s="6" t="s">
        <v>42</v>
      </c>
    </row>
    <row r="15" spans="1:20" ht="22.5" customHeight="1">
      <c r="A15" s="46" t="s">
        <v>4</v>
      </c>
      <c r="B15" s="46"/>
      <c r="C15" s="46"/>
      <c r="D15" s="46" t="s">
        <v>0</v>
      </c>
      <c r="E15" s="46"/>
      <c r="F15" s="46"/>
      <c r="G15" s="46"/>
      <c r="H15" s="69" t="s">
        <v>21</v>
      </c>
      <c r="I15" s="70"/>
      <c r="J15" s="71"/>
      <c r="K15" s="46" t="s">
        <v>22</v>
      </c>
      <c r="L15" s="46"/>
      <c r="M15" s="46"/>
      <c r="N15" s="46" t="s">
        <v>23</v>
      </c>
      <c r="O15" s="46"/>
      <c r="P15" s="46"/>
      <c r="Q15" s="46"/>
      <c r="R15" s="46" t="s">
        <v>1</v>
      </c>
      <c r="S15" s="46"/>
      <c r="T15" s="46"/>
    </row>
    <row r="16" spans="1:20" ht="22.5" customHeight="1">
      <c r="A16" s="50" t="s">
        <v>5</v>
      </c>
      <c r="B16" s="50"/>
      <c r="C16" s="50"/>
      <c r="D16" s="49">
        <v>1672700</v>
      </c>
      <c r="E16" s="49"/>
      <c r="F16" s="49"/>
      <c r="G16" s="49"/>
      <c r="H16" s="49">
        <v>1486800</v>
      </c>
      <c r="I16" s="49"/>
      <c r="J16" s="49"/>
      <c r="K16" s="49">
        <v>1350800</v>
      </c>
      <c r="L16" s="49"/>
      <c r="M16" s="49"/>
      <c r="N16" s="49">
        <v>1244900</v>
      </c>
      <c r="O16" s="49"/>
      <c r="P16" s="49"/>
      <c r="Q16" s="49"/>
      <c r="R16" s="49">
        <v>1068500</v>
      </c>
      <c r="S16" s="49"/>
      <c r="T16" s="49"/>
    </row>
    <row r="17" spans="1:20" ht="22.5" customHeight="1">
      <c r="A17" s="72" t="s">
        <v>25</v>
      </c>
      <c r="B17" s="73"/>
      <c r="C17" s="74"/>
      <c r="D17" s="52">
        <f>D16*15%</f>
        <v>250905</v>
      </c>
      <c r="E17" s="52"/>
      <c r="F17" s="52"/>
      <c r="G17" s="52"/>
      <c r="H17" s="52">
        <f>H16*15%</f>
        <v>223020</v>
      </c>
      <c r="I17" s="52"/>
      <c r="J17" s="52"/>
      <c r="K17" s="75">
        <f>K16*15%</f>
        <v>202620</v>
      </c>
      <c r="L17" s="76"/>
      <c r="M17" s="77"/>
      <c r="N17" s="75">
        <f>N16*15%</f>
        <v>186735</v>
      </c>
      <c r="O17" s="76"/>
      <c r="P17" s="76"/>
      <c r="Q17" s="77"/>
      <c r="R17" s="75">
        <f>R16*15%</f>
        <v>160275</v>
      </c>
      <c r="S17" s="76"/>
      <c r="T17" s="77"/>
    </row>
    <row r="18" spans="1:20" ht="19.5" customHeight="1">
      <c r="A18" s="51" t="s">
        <v>56</v>
      </c>
      <c r="B18" s="51"/>
      <c r="C18" s="51"/>
      <c r="D18" s="68">
        <v>22800</v>
      </c>
      <c r="E18" s="78"/>
      <c r="F18" s="78"/>
      <c r="G18" s="78"/>
      <c r="H18" s="68">
        <v>20265</v>
      </c>
      <c r="I18" s="78"/>
      <c r="J18" s="78"/>
      <c r="K18" s="68">
        <v>8310</v>
      </c>
      <c r="L18" s="68"/>
      <c r="M18" s="68"/>
      <c r="N18" s="68">
        <v>8265</v>
      </c>
      <c r="O18" s="68"/>
      <c r="P18" s="68"/>
      <c r="Q18" s="68"/>
      <c r="R18" s="68">
        <v>7080</v>
      </c>
      <c r="S18" s="68"/>
      <c r="T18" s="68"/>
    </row>
    <row r="19" spans="1:20" ht="19.5" customHeight="1"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20" ht="21" customHeight="1">
      <c r="A20" s="4" t="s">
        <v>6</v>
      </c>
      <c r="B20" s="6" t="s">
        <v>43</v>
      </c>
    </row>
    <row r="21" spans="1:20" ht="16.5" customHeight="1">
      <c r="A21" s="47" t="s">
        <v>27</v>
      </c>
      <c r="B21" s="48"/>
      <c r="C21" s="47" t="s">
        <v>24</v>
      </c>
      <c r="D21" s="48"/>
      <c r="E21" s="47" t="s">
        <v>25</v>
      </c>
      <c r="F21" s="48"/>
      <c r="G21" s="47" t="s">
        <v>25</v>
      </c>
      <c r="H21" s="48"/>
      <c r="I21" s="9" t="s">
        <v>53</v>
      </c>
      <c r="J21" s="10"/>
      <c r="K21" s="47" t="s">
        <v>27</v>
      </c>
      <c r="L21" s="48"/>
      <c r="M21" s="47" t="s">
        <v>28</v>
      </c>
      <c r="N21" s="48"/>
      <c r="O21" s="47" t="s">
        <v>25</v>
      </c>
      <c r="P21" s="48"/>
      <c r="Q21" s="47" t="s">
        <v>25</v>
      </c>
      <c r="R21" s="48"/>
      <c r="S21" s="55" t="s">
        <v>25</v>
      </c>
      <c r="T21" s="48"/>
    </row>
    <row r="22" spans="1:20" ht="16.5" customHeight="1">
      <c r="A22" s="53"/>
      <c r="B22" s="54"/>
      <c r="C22" s="53"/>
      <c r="D22" s="54"/>
      <c r="E22" s="53" t="s">
        <v>26</v>
      </c>
      <c r="F22" s="54"/>
      <c r="G22" s="53" t="s">
        <v>54</v>
      </c>
      <c r="H22" s="54"/>
      <c r="I22" s="56" t="s">
        <v>55</v>
      </c>
      <c r="J22" s="54"/>
      <c r="K22" s="53"/>
      <c r="L22" s="54"/>
      <c r="M22" s="53"/>
      <c r="N22" s="54"/>
      <c r="O22" s="53" t="s">
        <v>26</v>
      </c>
      <c r="P22" s="54"/>
      <c r="Q22" s="53" t="s">
        <v>54</v>
      </c>
      <c r="R22" s="54"/>
      <c r="S22" s="56" t="s">
        <v>55</v>
      </c>
      <c r="T22" s="54"/>
    </row>
    <row r="23" spans="1:20" ht="21" customHeight="1">
      <c r="A23" s="61" t="s">
        <v>30</v>
      </c>
      <c r="B23" s="62"/>
      <c r="C23" s="57">
        <v>15430</v>
      </c>
      <c r="D23" s="58"/>
      <c r="E23" s="63">
        <f>C23*15%</f>
        <v>2314.5</v>
      </c>
      <c r="F23" s="64"/>
      <c r="G23" s="57">
        <f>C23*9%</f>
        <v>1388.7</v>
      </c>
      <c r="H23" s="58"/>
      <c r="I23" s="59">
        <f>C23*6%</f>
        <v>925.8</v>
      </c>
      <c r="J23" s="58"/>
      <c r="K23" s="61" t="s">
        <v>32</v>
      </c>
      <c r="L23" s="62"/>
      <c r="M23" s="57">
        <v>44770</v>
      </c>
      <c r="N23" s="58"/>
      <c r="O23" s="94">
        <f>M23*15%</f>
        <v>6715.5</v>
      </c>
      <c r="P23" s="95"/>
      <c r="Q23" s="57">
        <f>M23*9%</f>
        <v>4029.2999999999997</v>
      </c>
      <c r="R23" s="58"/>
      <c r="S23" s="59">
        <f>M23*6%</f>
        <v>2686.2</v>
      </c>
      <c r="T23" s="58"/>
    </row>
    <row r="24" spans="1:20" ht="21" customHeight="1">
      <c r="A24" s="30" t="s">
        <v>31</v>
      </c>
      <c r="B24" s="31"/>
      <c r="C24" s="32">
        <v>22380</v>
      </c>
      <c r="D24" s="33"/>
      <c r="E24" s="34">
        <f t="shared" ref="E24:E26" si="0">C24*15%</f>
        <v>3357</v>
      </c>
      <c r="F24" s="35"/>
      <c r="G24" s="32">
        <f t="shared" ref="G24:G26" si="1">C24*9%</f>
        <v>2014.1999999999998</v>
      </c>
      <c r="H24" s="33"/>
      <c r="I24" s="60">
        <f t="shared" ref="I24:I26" si="2">C24*6%</f>
        <v>1342.8</v>
      </c>
      <c r="J24" s="33"/>
      <c r="K24" s="30" t="s">
        <v>34</v>
      </c>
      <c r="L24" s="31"/>
      <c r="M24" s="32">
        <v>50400</v>
      </c>
      <c r="N24" s="33"/>
      <c r="O24" s="65">
        <f t="shared" ref="O24:O26" si="3">M24*15%</f>
        <v>7560</v>
      </c>
      <c r="P24" s="66"/>
      <c r="Q24" s="32">
        <f t="shared" ref="Q24:Q26" si="4">M24*9%</f>
        <v>4536</v>
      </c>
      <c r="R24" s="33"/>
      <c r="S24" s="60">
        <f t="shared" ref="S24:S26" si="5">M24*6%</f>
        <v>3024</v>
      </c>
      <c r="T24" s="33"/>
    </row>
    <row r="25" spans="1:20" ht="21" customHeight="1">
      <c r="A25" s="30" t="s">
        <v>29</v>
      </c>
      <c r="B25" s="31"/>
      <c r="C25" s="32">
        <v>30170</v>
      </c>
      <c r="D25" s="33"/>
      <c r="E25" s="34">
        <f t="shared" si="0"/>
        <v>4525.5</v>
      </c>
      <c r="F25" s="35"/>
      <c r="G25" s="32">
        <f t="shared" si="1"/>
        <v>2715.2999999999997</v>
      </c>
      <c r="H25" s="33"/>
      <c r="I25" s="60">
        <f t="shared" si="2"/>
        <v>1810.2</v>
      </c>
      <c r="J25" s="33"/>
      <c r="K25" s="30" t="s">
        <v>35</v>
      </c>
      <c r="L25" s="31"/>
      <c r="M25" s="32">
        <v>56170</v>
      </c>
      <c r="N25" s="33"/>
      <c r="O25" s="65">
        <f t="shared" si="3"/>
        <v>8425.5</v>
      </c>
      <c r="P25" s="66"/>
      <c r="Q25" s="32">
        <f t="shared" si="4"/>
        <v>5055.3</v>
      </c>
      <c r="R25" s="33"/>
      <c r="S25" s="60">
        <f t="shared" si="5"/>
        <v>3370.2</v>
      </c>
      <c r="T25" s="33"/>
    </row>
    <row r="26" spans="1:20" ht="21" customHeight="1">
      <c r="A26" s="25" t="s">
        <v>33</v>
      </c>
      <c r="B26" s="26"/>
      <c r="C26" s="17">
        <v>38390</v>
      </c>
      <c r="D26" s="18"/>
      <c r="E26" s="27">
        <f t="shared" si="0"/>
        <v>5758.5</v>
      </c>
      <c r="F26" s="28"/>
      <c r="G26" s="17">
        <f t="shared" si="1"/>
        <v>3455.1</v>
      </c>
      <c r="H26" s="18"/>
      <c r="I26" s="29">
        <f t="shared" si="2"/>
        <v>2303.4</v>
      </c>
      <c r="J26" s="18"/>
      <c r="K26" s="25" t="s">
        <v>36</v>
      </c>
      <c r="L26" s="26"/>
      <c r="M26" s="17">
        <v>61950</v>
      </c>
      <c r="N26" s="18"/>
      <c r="O26" s="15">
        <f t="shared" si="3"/>
        <v>9292.5</v>
      </c>
      <c r="P26" s="16"/>
      <c r="Q26" s="17">
        <f t="shared" si="4"/>
        <v>5575.5</v>
      </c>
      <c r="R26" s="18"/>
      <c r="S26" s="29">
        <f t="shared" si="5"/>
        <v>3717</v>
      </c>
      <c r="T26" s="18"/>
    </row>
    <row r="28" spans="1:20" ht="22.5" customHeight="1">
      <c r="A28" s="4" t="s">
        <v>6</v>
      </c>
      <c r="B28" s="7" t="s">
        <v>57</v>
      </c>
    </row>
    <row r="29" spans="1:20">
      <c r="A29" s="19" t="s">
        <v>37</v>
      </c>
      <c r="B29" s="20"/>
      <c r="C29" s="20"/>
      <c r="D29" s="20"/>
      <c r="E29" s="21"/>
      <c r="F29" s="20" t="s">
        <v>39</v>
      </c>
      <c r="G29" s="20"/>
      <c r="H29" s="20"/>
      <c r="I29" s="20"/>
      <c r="J29" s="21"/>
      <c r="K29" s="19" t="s">
        <v>40</v>
      </c>
      <c r="L29" s="20"/>
      <c r="M29" s="20"/>
      <c r="N29" s="20"/>
      <c r="O29" s="21"/>
      <c r="P29" s="19" t="s">
        <v>41</v>
      </c>
      <c r="Q29" s="20"/>
      <c r="R29" s="20"/>
      <c r="S29" s="20"/>
      <c r="T29" s="21"/>
    </row>
    <row r="30" spans="1:20">
      <c r="A30" s="22"/>
      <c r="B30" s="23"/>
      <c r="C30" s="23"/>
      <c r="D30" s="23"/>
      <c r="E30" s="24"/>
      <c r="F30" s="23"/>
      <c r="G30" s="23"/>
      <c r="H30" s="23"/>
      <c r="I30" s="23"/>
      <c r="J30" s="24"/>
      <c r="K30" s="22"/>
      <c r="L30" s="23"/>
      <c r="M30" s="23"/>
      <c r="N30" s="23"/>
      <c r="O30" s="24"/>
      <c r="P30" s="22"/>
      <c r="Q30" s="23"/>
      <c r="R30" s="23"/>
      <c r="S30" s="23"/>
      <c r="T30" s="24"/>
    </row>
    <row r="31" spans="1:20" ht="21" customHeight="1">
      <c r="A31" s="19" t="s">
        <v>38</v>
      </c>
      <c r="B31" s="20"/>
      <c r="C31" s="20"/>
      <c r="D31" s="20"/>
      <c r="E31" s="21"/>
      <c r="F31" s="12">
        <v>78580</v>
      </c>
      <c r="G31" s="13"/>
      <c r="H31" s="13"/>
      <c r="I31" s="13"/>
      <c r="J31" s="14"/>
      <c r="K31" s="12">
        <v>70850</v>
      </c>
      <c r="L31" s="13"/>
      <c r="M31" s="13"/>
      <c r="N31" s="13"/>
      <c r="O31" s="14"/>
      <c r="P31" s="12">
        <v>44240</v>
      </c>
      <c r="Q31" s="13"/>
      <c r="R31" s="13"/>
      <c r="S31" s="13"/>
      <c r="T31" s="14"/>
    </row>
    <row r="32" spans="1:20" ht="21" customHeight="1">
      <c r="A32" s="22" t="s">
        <v>25</v>
      </c>
      <c r="B32" s="23"/>
      <c r="C32" s="23"/>
      <c r="D32" s="23"/>
      <c r="E32" s="24"/>
      <c r="F32" s="12">
        <v>11790</v>
      </c>
      <c r="G32" s="13"/>
      <c r="H32" s="13"/>
      <c r="I32" s="13"/>
      <c r="J32" s="14"/>
      <c r="K32" s="12">
        <v>10630</v>
      </c>
      <c r="L32" s="13"/>
      <c r="M32" s="13"/>
      <c r="N32" s="13"/>
      <c r="O32" s="14"/>
      <c r="P32" s="12">
        <v>6640</v>
      </c>
      <c r="Q32" s="13"/>
      <c r="R32" s="13"/>
      <c r="S32" s="13"/>
      <c r="T32" s="14"/>
    </row>
    <row r="34" spans="2:20" ht="18" customHeight="1">
      <c r="B34" s="1" t="s">
        <v>59</v>
      </c>
    </row>
    <row r="35" spans="2:20" ht="16.5" customHeight="1"/>
    <row r="36" spans="2:20" ht="18" customHeight="1">
      <c r="E36" s="1" t="s">
        <v>58</v>
      </c>
    </row>
    <row r="37" spans="2:20" ht="26.25" customHeight="1">
      <c r="L37" s="1" t="s">
        <v>44</v>
      </c>
      <c r="T37" s="1" t="s">
        <v>45</v>
      </c>
    </row>
    <row r="38" spans="2:20" ht="26.25" customHeight="1">
      <c r="L38" s="1" t="s">
        <v>46</v>
      </c>
      <c r="O38" s="11"/>
      <c r="P38" s="11" t="s">
        <v>47</v>
      </c>
      <c r="Q38" s="11"/>
      <c r="R38" s="11"/>
      <c r="S38" s="11"/>
      <c r="T38" s="1" t="s">
        <v>45</v>
      </c>
    </row>
    <row r="39" spans="2:20" ht="18" customHeight="1"/>
    <row r="40" spans="2:20" ht="18" customHeight="1"/>
    <row r="41" spans="2:20" ht="18" customHeight="1"/>
  </sheetData>
  <mergeCells count="118">
    <mergeCell ref="A9:D9"/>
    <mergeCell ref="E5:K5"/>
    <mergeCell ref="L5:M5"/>
    <mergeCell ref="N5:T5"/>
    <mergeCell ref="E6:T6"/>
    <mergeCell ref="A8:B8"/>
    <mergeCell ref="C8:D8"/>
    <mergeCell ref="A24:B24"/>
    <mergeCell ref="C24:D24"/>
    <mergeCell ref="E24:F24"/>
    <mergeCell ref="G24:H24"/>
    <mergeCell ref="K24:L24"/>
    <mergeCell ref="M24:N24"/>
    <mergeCell ref="K23:L23"/>
    <mergeCell ref="M23:N23"/>
    <mergeCell ref="O23:P23"/>
    <mergeCell ref="E22:F22"/>
    <mergeCell ref="H17:J17"/>
    <mergeCell ref="N16:Q16"/>
    <mergeCell ref="N18:Q18"/>
    <mergeCell ref="E8:K8"/>
    <mergeCell ref="L8:M8"/>
    <mergeCell ref="N8:T8"/>
    <mergeCell ref="K18:M18"/>
    <mergeCell ref="Q24:R24"/>
    <mergeCell ref="A2:T2"/>
    <mergeCell ref="R16:T16"/>
    <mergeCell ref="R18:T18"/>
    <mergeCell ref="H15:J15"/>
    <mergeCell ref="A17:C17"/>
    <mergeCell ref="K17:M17"/>
    <mergeCell ref="N17:Q17"/>
    <mergeCell ref="R17:T17"/>
    <mergeCell ref="D18:G18"/>
    <mergeCell ref="H18:J18"/>
    <mergeCell ref="A6:D6"/>
    <mergeCell ref="A4:B4"/>
    <mergeCell ref="C4:D4"/>
    <mergeCell ref="E4:K4"/>
    <mergeCell ref="L4:M4"/>
    <mergeCell ref="N4:T4"/>
    <mergeCell ref="A5:B5"/>
    <mergeCell ref="C5:D5"/>
    <mergeCell ref="A7:B7"/>
    <mergeCell ref="C7:D7"/>
    <mergeCell ref="E7:K7"/>
    <mergeCell ref="L7:M7"/>
    <mergeCell ref="N7:T7"/>
    <mergeCell ref="Q25:R25"/>
    <mergeCell ref="S23:T23"/>
    <mergeCell ref="S24:T24"/>
    <mergeCell ref="S25:T25"/>
    <mergeCell ref="O22:P22"/>
    <mergeCell ref="A23:B23"/>
    <mergeCell ref="C23:D23"/>
    <mergeCell ref="E23:F23"/>
    <mergeCell ref="G23:H23"/>
    <mergeCell ref="C21:D22"/>
    <mergeCell ref="K21:L22"/>
    <mergeCell ref="M21:N22"/>
    <mergeCell ref="E21:F21"/>
    <mergeCell ref="A21:B22"/>
    <mergeCell ref="O24:P24"/>
    <mergeCell ref="K25:L25"/>
    <mergeCell ref="M25:N25"/>
    <mergeCell ref="G21:H21"/>
    <mergeCell ref="G22:H22"/>
    <mergeCell ref="I22:J22"/>
    <mergeCell ref="I23:J23"/>
    <mergeCell ref="I24:J24"/>
    <mergeCell ref="I25:J25"/>
    <mergeCell ref="O25:P25"/>
    <mergeCell ref="A25:B25"/>
    <mergeCell ref="C25:D25"/>
    <mergeCell ref="E25:F25"/>
    <mergeCell ref="G25:H25"/>
    <mergeCell ref="A10:B11"/>
    <mergeCell ref="C10:T11"/>
    <mergeCell ref="A13:T13"/>
    <mergeCell ref="K15:M15"/>
    <mergeCell ref="A15:C15"/>
    <mergeCell ref="D15:G15"/>
    <mergeCell ref="N15:Q15"/>
    <mergeCell ref="R15:T15"/>
    <mergeCell ref="O21:P21"/>
    <mergeCell ref="Q21:R21"/>
    <mergeCell ref="K16:M16"/>
    <mergeCell ref="A16:C16"/>
    <mergeCell ref="A18:C18"/>
    <mergeCell ref="H16:J16"/>
    <mergeCell ref="D16:G16"/>
    <mergeCell ref="D17:G17"/>
    <mergeCell ref="Q22:R22"/>
    <mergeCell ref="S21:T21"/>
    <mergeCell ref="S22:T22"/>
    <mergeCell ref="Q23:R23"/>
    <mergeCell ref="K32:O32"/>
    <mergeCell ref="P32:T32"/>
    <mergeCell ref="O26:P26"/>
    <mergeCell ref="Q26:R26"/>
    <mergeCell ref="K29:O30"/>
    <mergeCell ref="P29:T30"/>
    <mergeCell ref="A26:B26"/>
    <mergeCell ref="C26:D26"/>
    <mergeCell ref="E26:F26"/>
    <mergeCell ref="G26:H26"/>
    <mergeCell ref="K26:L26"/>
    <mergeCell ref="M26:N26"/>
    <mergeCell ref="K31:O31"/>
    <mergeCell ref="P31:T31"/>
    <mergeCell ref="A29:E30"/>
    <mergeCell ref="A31:E31"/>
    <mergeCell ref="A32:E32"/>
    <mergeCell ref="F29:J30"/>
    <mergeCell ref="F31:J31"/>
    <mergeCell ref="F32:J32"/>
    <mergeCell ref="S26:T26"/>
    <mergeCell ref="I26:J26"/>
  </mergeCells>
  <phoneticPr fontId="1" type="noConversion"/>
  <printOptions horizontalCentered="1"/>
  <pageMargins left="0.11811023622047245" right="0.11811023622047245" top="0.55118110236220474" bottom="0.55118110236220474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22변경계약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CHOI</dc:creator>
  <cp:lastModifiedBy>Windows 사용자</cp:lastModifiedBy>
  <cp:lastPrinted>2021-11-25T06:17:35Z</cp:lastPrinted>
  <dcterms:created xsi:type="dcterms:W3CDTF">2016-12-13T08:22:26Z</dcterms:created>
  <dcterms:modified xsi:type="dcterms:W3CDTF">2021-12-14T00:49:02Z</dcterms:modified>
</cp:coreProperties>
</file>