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바탕화면 잡동사니\"/>
    </mc:Choice>
  </mc:AlternateContent>
  <xr:revisionPtr revIDLastSave="0" documentId="13_ncr:1_{98E3AE85-75B1-4391-AE1D-F6E315AD728E}" xr6:coauthVersionLast="47" xr6:coauthVersionMax="47" xr10:uidLastSave="{00000000-0000-0000-0000-000000000000}"/>
  <bookViews>
    <workbookView xWindow="6120" yWindow="285" windowWidth="18945" windowHeight="14730" xr2:uid="{D62C1845-9090-497A-A6C5-C7862CBC7D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K15" i="1" s="1"/>
  <c r="J16" i="1"/>
  <c r="L16" i="1" s="1"/>
  <c r="J17" i="1"/>
  <c r="M17" i="1" s="1"/>
  <c r="J14" i="1"/>
  <c r="M14" i="1" s="1"/>
  <c r="J5" i="1"/>
  <c r="K5" i="1" s="1"/>
  <c r="J6" i="1"/>
  <c r="M6" i="1" s="1"/>
  <c r="J7" i="1"/>
  <c r="K7" i="1" s="1"/>
  <c r="J8" i="1"/>
  <c r="L8" i="1" s="1"/>
  <c r="J9" i="1"/>
  <c r="L9" i="1" s="1"/>
  <c r="J10" i="1"/>
  <c r="J11" i="1"/>
  <c r="K11" i="1" s="1"/>
  <c r="J4" i="1"/>
  <c r="M4" i="1" s="1"/>
  <c r="M5" i="1"/>
  <c r="M7" i="1"/>
  <c r="M9" i="1"/>
  <c r="M10" i="1"/>
  <c r="M11" i="1"/>
  <c r="L10" i="1"/>
  <c r="K9" i="1"/>
  <c r="K10" i="1"/>
  <c r="M15" i="1" l="1"/>
  <c r="K6" i="1"/>
  <c r="L5" i="1"/>
  <c r="L6" i="1"/>
  <c r="K17" i="1"/>
  <c r="L17" i="1"/>
  <c r="M8" i="1"/>
  <c r="K16" i="1"/>
  <c r="M16" i="1"/>
  <c r="L15" i="1"/>
  <c r="L14" i="1"/>
  <c r="K14" i="1"/>
  <c r="K8" i="1"/>
  <c r="L11" i="1"/>
  <c r="L7" i="1"/>
  <c r="K4" i="1"/>
  <c r="L4" i="1"/>
</calcChain>
</file>

<file path=xl/sharedStrings.xml><?xml version="1.0" encoding="utf-8"?>
<sst xmlns="http://schemas.openxmlformats.org/spreadsheetml/2006/main" count="44" uniqueCount="28">
  <si>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</si>
  <si>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</si>
  <si>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</si>
  <si>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</si>
  <si>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</si>
  <si>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30분</t>
    <phoneticPr fontId="2" type="noConversion"/>
  </si>
  <si>
    <t>60분</t>
    <phoneticPr fontId="2" type="noConversion"/>
  </si>
  <si>
    <t>90분</t>
    <phoneticPr fontId="2" type="noConversion"/>
  </si>
  <si>
    <t>120분</t>
    <phoneticPr fontId="2" type="noConversion"/>
  </si>
  <si>
    <t>150분</t>
    <phoneticPr fontId="2" type="noConversion"/>
  </si>
  <si>
    <t>180분</t>
    <phoneticPr fontId="2" type="noConversion"/>
  </si>
  <si>
    <t>210분</t>
    <phoneticPr fontId="2" type="noConversion"/>
  </si>
  <si>
    <t>240분</t>
    <phoneticPr fontId="2" type="noConversion"/>
  </si>
  <si>
    <t>차량(60분)</t>
    <phoneticPr fontId="2" type="noConversion"/>
  </si>
  <si>
    <t>차량(40분)</t>
    <phoneticPr fontId="2" type="noConversion"/>
  </si>
  <si>
    <t>20회</t>
    <phoneticPr fontId="2" type="noConversion"/>
  </si>
  <si>
    <t>본인부담금</t>
    <phoneticPr fontId="2" type="noConversion"/>
  </si>
  <si>
    <t>시간</t>
    <phoneticPr fontId="2" type="noConversion"/>
  </si>
  <si>
    <t>수가</t>
    <phoneticPr fontId="2" type="noConversion"/>
  </si>
  <si>
    <t>횟수</t>
    <phoneticPr fontId="2" type="noConversion"/>
  </si>
  <si>
    <t>금액</t>
    <phoneticPr fontId="2" type="noConversion"/>
  </si>
  <si>
    <t>월 한도액</t>
    <phoneticPr fontId="2" type="noConversion"/>
  </si>
  <si>
    <t>시간 및 수가</t>
    <phoneticPr fontId="2" type="noConversion"/>
  </si>
  <si>
    <t>방문목욕</t>
    <phoneticPr fontId="2" type="noConversion"/>
  </si>
  <si>
    <t>차량(가정)</t>
    <phoneticPr fontId="2" type="noConversion"/>
  </si>
  <si>
    <t>미이용</t>
    <phoneticPr fontId="2" type="noConversion"/>
  </si>
  <si>
    <t>인지지원</t>
    <phoneticPr fontId="2" type="noConversion"/>
  </si>
  <si>
    <t>2026년 장기요양 수가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</si>
</sst>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0" xfId="0" applyNumberFormat="1">
      <alignment vertical="center"/>
    </xf>
    <xf numFmtId="41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9" fontId="4" fillId="0" borderId="6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41" fontId="4" fillId="0" borderId="1" xfId="1" applyFont="1" applyBorder="1">
      <alignment vertical="center"/>
    </xf>
    <xf numFmtId="41" fontId="4" fillId="0" borderId="1" xfId="0" applyNumberFormat="1" applyFont="1" applyBorder="1">
      <alignment vertical="center"/>
    </xf>
    <xf numFmtId="41" fontId="4" fillId="0" borderId="6" xfId="0" applyNumberFormat="1" applyFont="1" applyBorder="1">
      <alignment vertical="center"/>
    </xf>
    <xf numFmtId="41" fontId="4" fillId="0" borderId="8" xfId="1" applyFont="1" applyBorder="1">
      <alignment vertical="center"/>
    </xf>
    <xf numFmtId="41" fontId="4" fillId="0" borderId="8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DEC1A-F9F8-48CE-A813-0BE4A5F1C1A9}">
  <dimension ref="B1:M17"/>
  <sheetViews>
    <sheetView tabSelected="1" workbookViewId="0">
      <selection activeCell="I6" sqref="I6"/>
    </sheetView>
  </sheetViews>
  <sheetFormatPr defaultRowHeight="16.5" x14ac:dyDescent="0.3"/>
  <cols>
    <col min="1" max="1" width="2.375" customWidth="1"/>
    <col min="2" max="2" width="10.25" style="2" customWidth="1"/>
    <col min="3" max="3" width="12.75" style="3" customWidth="1"/>
    <col min="4" max="4" width="10.25" style="2" customWidth="1"/>
    <col min="5" max="5" width="11.75" style="2" customWidth="1"/>
    <col min="6" max="6" width="1.125" style="2" customWidth="1"/>
    <col min="7" max="7" width="9.125" style="2" customWidth="1"/>
    <col min="8" max="8" width="12" style="2" customWidth="1"/>
    <col min="9" max="9" width="10.5" style="2" customWidth="1"/>
    <col min="10" max="10" width="12.75" customWidth="1"/>
    <col min="11" max="13" width="11.125" customWidth="1"/>
  </cols>
  <sheetData>
    <row r="1" spans="2:13" ht="42" customHeight="1" thickBot="1" x14ac:dyDescent="0.35">
      <c r="B1" s="33" t="s">
        <v>27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2:13" ht="21" customHeight="1" x14ac:dyDescent="0.3">
      <c r="B2" s="32" t="s">
        <v>21</v>
      </c>
      <c r="C2" s="28"/>
      <c r="D2" s="28" t="s">
        <v>22</v>
      </c>
      <c r="E2" s="29"/>
      <c r="G2" s="32" t="s">
        <v>17</v>
      </c>
      <c r="H2" s="28" t="s">
        <v>18</v>
      </c>
      <c r="I2" s="28" t="s">
        <v>19</v>
      </c>
      <c r="J2" s="28" t="s">
        <v>20</v>
      </c>
      <c r="K2" s="28" t="s">
        <v>16</v>
      </c>
      <c r="L2" s="28"/>
      <c r="M2" s="29"/>
    </row>
    <row r="3" spans="2:13" s="2" customFormat="1" ht="21.75" customHeight="1" x14ac:dyDescent="0.3">
      <c r="B3" s="34"/>
      <c r="C3" s="30"/>
      <c r="D3" s="30"/>
      <c r="E3" s="31"/>
      <c r="G3" s="34"/>
      <c r="H3" s="30"/>
      <c r="I3" s="30"/>
      <c r="J3" s="30"/>
      <c r="K3" s="10">
        <v>0.15</v>
      </c>
      <c r="L3" s="10">
        <v>0.09</v>
      </c>
      <c r="M3" s="11">
        <v>0.06</v>
      </c>
    </row>
    <row r="4" spans="2:13" ht="27" customHeight="1" x14ac:dyDescent="0.3">
      <c r="B4" s="15" t="s">
        <v>0</v>
      </c>
      <c r="C4" s="5">
        <v>2512900</v>
      </c>
      <c r="D4" s="6" t="s">
        <v>5</v>
      </c>
      <c r="E4" s="7">
        <v>17450</v>
      </c>
      <c r="G4" s="18" t="s">
        <v>5</v>
      </c>
      <c r="H4" s="5">
        <v>17450</v>
      </c>
      <c r="I4" s="26" t="s">
        <v>15</v>
      </c>
      <c r="J4" s="19">
        <f>H4*20</f>
        <v>349000</v>
      </c>
      <c r="K4" s="20">
        <f>J4*15%</f>
        <v>52350</v>
      </c>
      <c r="L4" s="20">
        <f>J4*9%</f>
        <v>31410</v>
      </c>
      <c r="M4" s="21">
        <f>J4*6%</f>
        <v>20940</v>
      </c>
    </row>
    <row r="5" spans="2:13" ht="27" customHeight="1" x14ac:dyDescent="0.3">
      <c r="B5" s="15" t="s">
        <v>1</v>
      </c>
      <c r="C5" s="5">
        <v>2331200</v>
      </c>
      <c r="D5" s="6" t="s">
        <v>6</v>
      </c>
      <c r="E5" s="7">
        <v>25320</v>
      </c>
      <c r="G5" s="18" t="s">
        <v>6</v>
      </c>
      <c r="H5" s="5">
        <v>25320</v>
      </c>
      <c r="I5" s="26" t="s">
        <v>15</v>
      </c>
      <c r="J5" s="19">
        <f t="shared" ref="J5:J11" si="0">H5*20</f>
        <v>506400</v>
      </c>
      <c r="K5" s="20">
        <f t="shared" ref="K5:K11" si="1">J5*15%</f>
        <v>75960</v>
      </c>
      <c r="L5" s="20">
        <f t="shared" ref="L5:L11" si="2">J5*9%</f>
        <v>45576</v>
      </c>
      <c r="M5" s="21">
        <f t="shared" ref="M5:M11" si="3">J5*6%</f>
        <v>30384</v>
      </c>
    </row>
    <row r="6" spans="2:13" ht="27" customHeight="1" x14ac:dyDescent="0.3">
      <c r="B6" s="15" t="s">
        <v>2</v>
      </c>
      <c r="C6" s="5">
        <v>1528200</v>
      </c>
      <c r="D6" s="6" t="s">
        <v>7</v>
      </c>
      <c r="E6" s="7">
        <v>34120</v>
      </c>
      <c r="G6" s="15" t="s">
        <v>7</v>
      </c>
      <c r="H6" s="5">
        <v>34120</v>
      </c>
      <c r="I6" s="26" t="s">
        <v>15</v>
      </c>
      <c r="J6" s="19">
        <f t="shared" si="0"/>
        <v>682400</v>
      </c>
      <c r="K6" s="20">
        <f t="shared" si="1"/>
        <v>102360</v>
      </c>
      <c r="L6" s="20">
        <f t="shared" si="2"/>
        <v>61416</v>
      </c>
      <c r="M6" s="21">
        <f t="shared" si="3"/>
        <v>40944</v>
      </c>
    </row>
    <row r="7" spans="2:13" ht="27" customHeight="1" x14ac:dyDescent="0.3">
      <c r="B7" s="15" t="s">
        <v>3</v>
      </c>
      <c r="C7" s="5">
        <v>1409700</v>
      </c>
      <c r="D7" s="6" t="s">
        <v>8</v>
      </c>
      <c r="E7" s="7">
        <v>43430</v>
      </c>
      <c r="G7" s="15" t="s">
        <v>8</v>
      </c>
      <c r="H7" s="5">
        <v>43430</v>
      </c>
      <c r="I7" s="26" t="s">
        <v>15</v>
      </c>
      <c r="J7" s="19">
        <f t="shared" si="0"/>
        <v>868600</v>
      </c>
      <c r="K7" s="20">
        <f t="shared" si="1"/>
        <v>130290</v>
      </c>
      <c r="L7" s="20">
        <f t="shared" si="2"/>
        <v>78174</v>
      </c>
      <c r="M7" s="21">
        <f t="shared" si="3"/>
        <v>52116</v>
      </c>
    </row>
    <row r="8" spans="2:13" ht="27" customHeight="1" x14ac:dyDescent="0.3">
      <c r="B8" s="15" t="s">
        <v>4</v>
      </c>
      <c r="C8" s="5">
        <v>1208900</v>
      </c>
      <c r="D8" s="6" t="s">
        <v>9</v>
      </c>
      <c r="E8" s="7">
        <v>50640</v>
      </c>
      <c r="G8" s="15" t="s">
        <v>9</v>
      </c>
      <c r="H8" s="5">
        <v>50640</v>
      </c>
      <c r="I8" s="26" t="s">
        <v>15</v>
      </c>
      <c r="J8" s="19">
        <f t="shared" si="0"/>
        <v>1012800</v>
      </c>
      <c r="K8" s="20">
        <f t="shared" si="1"/>
        <v>151920</v>
      </c>
      <c r="L8" s="20">
        <f t="shared" si="2"/>
        <v>91152</v>
      </c>
      <c r="M8" s="21">
        <f t="shared" si="3"/>
        <v>60768</v>
      </c>
    </row>
    <row r="9" spans="2:13" ht="27" customHeight="1" x14ac:dyDescent="0.3">
      <c r="B9" s="15" t="s">
        <v>26</v>
      </c>
      <c r="C9" s="5">
        <v>676320</v>
      </c>
      <c r="D9" s="6" t="s">
        <v>10</v>
      </c>
      <c r="E9" s="7">
        <v>57020</v>
      </c>
      <c r="G9" s="15" t="s">
        <v>10</v>
      </c>
      <c r="H9" s="5">
        <v>57020</v>
      </c>
      <c r="I9" s="26" t="s">
        <v>15</v>
      </c>
      <c r="J9" s="19">
        <f t="shared" si="0"/>
        <v>1140400</v>
      </c>
      <c r="K9" s="20">
        <f t="shared" si="1"/>
        <v>171060</v>
      </c>
      <c r="L9" s="20">
        <f t="shared" si="2"/>
        <v>102636</v>
      </c>
      <c r="M9" s="21">
        <f t="shared" si="3"/>
        <v>68424</v>
      </c>
    </row>
    <row r="10" spans="2:13" ht="27" customHeight="1" x14ac:dyDescent="0.3">
      <c r="B10" s="15"/>
      <c r="C10" s="5"/>
      <c r="D10" s="6" t="s">
        <v>11</v>
      </c>
      <c r="E10" s="7">
        <v>63530</v>
      </c>
      <c r="G10" s="15" t="s">
        <v>11</v>
      </c>
      <c r="H10" s="5">
        <v>63530</v>
      </c>
      <c r="I10" s="26" t="s">
        <v>15</v>
      </c>
      <c r="J10" s="19">
        <f t="shared" si="0"/>
        <v>1270600</v>
      </c>
      <c r="K10" s="20">
        <f t="shared" si="1"/>
        <v>190590</v>
      </c>
      <c r="L10" s="20">
        <f t="shared" si="2"/>
        <v>114354</v>
      </c>
      <c r="M10" s="21">
        <f t="shared" si="3"/>
        <v>76236</v>
      </c>
    </row>
    <row r="11" spans="2:13" ht="27" customHeight="1" thickBot="1" x14ac:dyDescent="0.35">
      <c r="B11" s="16"/>
      <c r="C11" s="17"/>
      <c r="D11" s="8" t="s">
        <v>12</v>
      </c>
      <c r="E11" s="9">
        <v>70080</v>
      </c>
      <c r="G11" s="16" t="s">
        <v>12</v>
      </c>
      <c r="H11" s="17">
        <v>70080</v>
      </c>
      <c r="I11" s="27" t="s">
        <v>15</v>
      </c>
      <c r="J11" s="22">
        <f t="shared" si="0"/>
        <v>1401600</v>
      </c>
      <c r="K11" s="23">
        <f t="shared" si="1"/>
        <v>210240</v>
      </c>
      <c r="L11" s="23">
        <f t="shared" si="2"/>
        <v>126144</v>
      </c>
      <c r="M11" s="24">
        <f t="shared" si="3"/>
        <v>84096</v>
      </c>
    </row>
    <row r="12" spans="2:13" ht="17.25" thickBot="1" x14ac:dyDescent="0.35">
      <c r="E12" s="3"/>
      <c r="H12" s="3"/>
      <c r="J12" s="1"/>
      <c r="K12" s="4"/>
      <c r="L12" s="4"/>
      <c r="M12" s="4"/>
    </row>
    <row r="13" spans="2:13" ht="25.5" customHeight="1" x14ac:dyDescent="0.3">
      <c r="H13" s="32" t="s">
        <v>23</v>
      </c>
      <c r="I13" s="28"/>
      <c r="J13" s="12" t="s">
        <v>20</v>
      </c>
      <c r="K13" s="13">
        <v>0.15</v>
      </c>
      <c r="L13" s="13">
        <v>0.09</v>
      </c>
      <c r="M13" s="14">
        <v>0.06</v>
      </c>
    </row>
    <row r="14" spans="2:13" ht="25.5" customHeight="1" x14ac:dyDescent="0.3">
      <c r="H14" s="25" t="s">
        <v>13</v>
      </c>
      <c r="I14" s="5">
        <v>88990</v>
      </c>
      <c r="J14" s="19">
        <f>I14*4</f>
        <v>355960</v>
      </c>
      <c r="K14" s="20">
        <f>J14*15%</f>
        <v>53394</v>
      </c>
      <c r="L14" s="20">
        <f>J14*9%</f>
        <v>32036.399999999998</v>
      </c>
      <c r="M14" s="21">
        <f>J14*6%</f>
        <v>21357.599999999999</v>
      </c>
    </row>
    <row r="15" spans="2:13" ht="25.5" customHeight="1" x14ac:dyDescent="0.3">
      <c r="H15" s="25" t="s">
        <v>14</v>
      </c>
      <c r="I15" s="5">
        <v>80090</v>
      </c>
      <c r="J15" s="19">
        <f t="shared" ref="J15:J17" si="4">I15*4</f>
        <v>320360</v>
      </c>
      <c r="K15" s="20">
        <f>J15*15%</f>
        <v>48054</v>
      </c>
      <c r="L15" s="20">
        <f>J15*9%</f>
        <v>28832.399999999998</v>
      </c>
      <c r="M15" s="21">
        <f>J15*6%</f>
        <v>19221.599999999999</v>
      </c>
    </row>
    <row r="16" spans="2:13" ht="25.5" customHeight="1" x14ac:dyDescent="0.3">
      <c r="H16" s="25" t="s">
        <v>24</v>
      </c>
      <c r="I16" s="5">
        <v>80230</v>
      </c>
      <c r="J16" s="19">
        <f t="shared" si="4"/>
        <v>320920</v>
      </c>
      <c r="K16" s="20">
        <f t="shared" ref="K16:K17" si="5">J16*15%</f>
        <v>48138</v>
      </c>
      <c r="L16" s="20">
        <f t="shared" ref="L16:L17" si="6">J16*9%</f>
        <v>28882.799999999999</v>
      </c>
      <c r="M16" s="21">
        <f t="shared" ref="M16:M17" si="7">J16*6%</f>
        <v>19255.2</v>
      </c>
    </row>
    <row r="17" spans="8:13" ht="25.5" customHeight="1" thickBot="1" x14ac:dyDescent="0.35">
      <c r="H17" s="16" t="s">
        <v>25</v>
      </c>
      <c r="I17" s="17">
        <v>50100</v>
      </c>
      <c r="J17" s="22">
        <f t="shared" si="4"/>
        <v>200400</v>
      </c>
      <c r="K17" s="23">
        <f t="shared" si="5"/>
        <v>30060</v>
      </c>
      <c r="L17" s="23">
        <f t="shared" si="6"/>
        <v>18036</v>
      </c>
      <c r="M17" s="24">
        <f t="shared" si="7"/>
        <v>12024</v>
      </c>
    </row>
  </sheetData>
  <mergeCells count="9">
    <mergeCell ref="D2:E3"/>
    <mergeCell ref="H13:I13"/>
    <mergeCell ref="B1:M1"/>
    <mergeCell ref="K2:M2"/>
    <mergeCell ref="G2:G3"/>
    <mergeCell ref="H2:H3"/>
    <mergeCell ref="I2:I3"/>
    <mergeCell ref="J2:J3"/>
    <mergeCell ref="B2:C3"/>
  </mergeCells>
  <phoneticPr fontId="2" type="noConversion"/>
  <pageMargins left="0.22" right="0.2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2024-01-03T01:28:31Z</cp:lastPrinted>
  <dcterms:created xsi:type="dcterms:W3CDTF">2020-11-18T01:13:49Z</dcterms:created>
  <dcterms:modified xsi:type="dcterms:W3CDTF">2025-12-23T04:56:28Z</dcterms:modified>
</cp:coreProperties>
</file>